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Сравнительная таблица" sheetId="1" r:id="rId3"/>
    <sheet state="visible" name="Сравнительная таблица " sheetId="2" r:id="rId4"/>
  </sheets>
  <definedNames/>
  <calcPr/>
</workbook>
</file>

<file path=xl/sharedStrings.xml><?xml version="1.0" encoding="utf-8"?>
<sst xmlns="http://schemas.openxmlformats.org/spreadsheetml/2006/main" count="222" uniqueCount="190">
  <si>
    <t>Решение Аспро / Функционал</t>
  </si>
  <si>
    <t>Мультирегиональность</t>
  </si>
  <si>
    <t>Дизайн-менеджер Аспро (возможность изменять внешний вид отдельных блоков главной страницы на лету, прямо из публичной части сайта)</t>
  </si>
  <si>
    <t>Поддержка шрифтов из Google Fonts</t>
  </si>
  <si>
    <t>Корзина (летающая или в шапке, с возможностью оформить заказ, отправить его на почту или распечатать) на редакции 1С-Битрикс: Старт</t>
  </si>
  <si>
    <t>Личный кабинет на редакции 1С-Битрикс: Старт</t>
  </si>
  <si>
    <t>Улучшенная архитектура (возможность дорабатывать сайт без потери обновлений)</t>
  </si>
  <si>
    <t>Возможность собирать детальные страницы из отзывов, документов, связанных услуг и товаров – как из конструктора</t>
  </si>
  <si>
    <t>Типы главной страницы</t>
  </si>
  <si>
    <t>Возможность изменять положение блоков на главной с помощью drag&amp;drop</t>
  </si>
  <si>
    <t>Простая интеграция с CRM-системами Битрикс24, amoCRM, Flowlu</t>
  </si>
  <si>
    <t>Посадочные страницы для рекламы и SEO (доступен вывод ссылок на посадочные страницы в разделах)</t>
  </si>
  <si>
    <t>Боковой виджет обратной связи</t>
  </si>
  <si>
    <t>Возможность включать/отключать установку логина в значение email адреса</t>
  </si>
  <si>
    <t>4 адаптированные карточки по тематикам (строительные материалы, программные продукты, мебель и медицинское оборудование)</t>
  </si>
  <si>
    <t xml:space="preserve">Карта с метками выполненных работ в разделе «Проекты» </t>
  </si>
  <si>
    <t>Интеграция с группировщиками свойств (Утилиты от «Webdebug», Группировка свойств + подсказки с описанием от «ROMZA»)</t>
  </si>
  <si>
    <t>Добавлена поддержка модуля «SEO умного фильтра: мета-теги, заголовки, карта сайта» в каталоге (только компонента)</t>
  </si>
  <si>
    <t>Возможности настройки дизайна</t>
  </si>
  <si>
    <t>Вид кнопок (прямоугольные, скругленные)</t>
  </si>
  <si>
    <t>Настройка изображения у корневых пунктов меню (иконки или картинки)</t>
  </si>
  <si>
    <t xml:space="preserve">Готовые цветовые схемы </t>
  </si>
  <si>
    <t>Возможность выбрать пользовательский цвет</t>
  </si>
  <si>
    <t>Возможность зафиксировать шапку при прокрутке страницы</t>
  </si>
  <si>
    <t>Варианты оформления главного меню</t>
  </si>
  <si>
    <t>Варианты отображения внутреннего меню (слева, справа)</t>
  </si>
  <si>
    <t>Различные виды основного баннера (по ширине экрана, широкий, средний, узкий)</t>
  </si>
  <si>
    <t>Услуги на главной (с возможностью скрывать/отображать)</t>
  </si>
  <si>
    <t>Каталог товаров на главной (с возможностью скрывать/отображать)</t>
  </si>
  <si>
    <t>Товары на главной (с возможностью скрывать/отображать)</t>
  </si>
  <si>
    <t>Выполненные проекты на главной (с возможностью скрывать/отображать)</t>
  </si>
  <si>
    <t xml:space="preserve">        
Наши технологии на главной (с возможностью скрывать/отображать)</t>
  </si>
  <si>
    <t>ИНСТАГРАМ на главной (с возможностью скрывать/отображать)</t>
  </si>
  <si>
    <t>Новости и акции на главной (с возможностью скрывать/отображать)</t>
  </si>
  <si>
    <t>Отзывы на главной (с возможностью скрывать/отображать)</t>
  </si>
  <si>
    <t>Форма консультации на главной (с возможностью скрывать/отображать)</t>
  </si>
  <si>
    <t>Блок о компании на главной (с возможностью скрывать/отображать)</t>
  </si>
  <si>
    <t>Наша команда на главной (с возможностью скрывать/отображать)</t>
  </si>
  <si>
    <t>Возможность загрузки фонового изображения</t>
  </si>
  <si>
    <t>Варианты отображения левого блока с меню на внутренних страницах (обычный, +тизеры, +тизеры и товар дня)</t>
  </si>
  <si>
    <t>Варианты компоновки блока с основными баннерами на главной и изменения цвета верхнего меню</t>
  </si>
  <si>
    <t>Вывод характеристик на превью товара в списке при наведении</t>
  </si>
  <si>
    <t>Разделы сайта</t>
  </si>
  <si>
    <t>Раздел тарифов (На главной, в карточке товара и разделе для услуг</t>
  </si>
  <si>
    <t>Раздел о компании (О компании, история, лицензии, партнеры, реквизиты, сотрудники, вакансии)</t>
  </si>
  <si>
    <t xml:space="preserve">Каталог товаров </t>
  </si>
  <si>
    <t>Каталог услуг</t>
  </si>
  <si>
    <t xml:space="preserve">Прайс-лист http://scorp.aspro-demo.ru/price/ </t>
  </si>
  <si>
    <t>Умный фильтр с различными вариантами отображения (вертикальный, горизонтальный, отсутствует)</t>
  </si>
  <si>
    <t>Кнопка "Наверх"</t>
  </si>
  <si>
    <t>Возможность прикрепить на карточку услуги фотогалерею,  проекты, отзывы, ответственных сотрудников</t>
  </si>
  <si>
    <t>Возможность прикрепить к карточке товара документы и инструкции в виде файлов для скачивания</t>
  </si>
  <si>
    <t>Продуманная система обратной связи</t>
  </si>
  <si>
    <t>Возможность заказа обратного звонка</t>
  </si>
  <si>
    <t>Возможность включать и отключать тизеры с преимуществами на страницах в левом блоке</t>
  </si>
  <si>
    <t xml:space="preserve">Каталог курсов (с возможностью добавить расписание занятий и фотографии преподавателей) http://scorp.aspro-demo.ru/study/derevo/salsa/ </t>
  </si>
  <si>
    <t>Поддержка расширенного функционала 1С-Битрикс</t>
  </si>
  <si>
    <t>Поддержка технологий от 1С-Битрикс Композитный сайт и Автокомпозит для максимально быстрой загрузки</t>
  </si>
  <si>
    <t>Поддержка проактивной защиты от 1С-Битрикс (на редакции 1С-Битрикс: Стандарт)</t>
  </si>
  <si>
    <t>Подписка и рассылки (на редакции 1С-Битрикс: Стандарт)</t>
  </si>
  <si>
    <t>Расширенная поддержка редакции 1С-Битрикс: Стандарт (веб-формы)</t>
  </si>
  <si>
    <t>Поддержка (Аспро и 1С-Битрикс при наличии активной лицензии)</t>
  </si>
  <si>
    <t>PHP 7</t>
  </si>
  <si>
    <t>Поддержка PHP7 для максимальной производительности и ускорения загрузки страниц</t>
  </si>
  <si>
    <t>SEO</t>
  </si>
  <si>
    <t>Поддержка шаблонов meta-тэгов для автоматического создания уникальных title, description, keywords и т.д.</t>
  </si>
  <si>
    <t>Настройки решения</t>
  </si>
  <si>
    <t>Легкая загрузка логотипа, favicon, webclip icon через настройки решения</t>
  </si>
  <si>
    <t>Настройка масок ввода телефона</t>
  </si>
  <si>
    <t xml:space="preserve">Поддержка </t>
  </si>
  <si>
    <t>Бесплатная установка на хостинг при покупке в комплекте с 1С-Битрикс на сайте Аспро</t>
  </si>
  <si>
    <t>Документация по решению</t>
  </si>
  <si>
    <t>База знаний по нетиповым вопросам</t>
  </si>
  <si>
    <t xml:space="preserve">Единый Центр управления Аспро с быстрым доступом к настройкам решения, документации, базе знаний и поддержке </t>
  </si>
  <si>
    <t>Дополнительно</t>
  </si>
  <si>
    <t>Оптимизация для максимально быстрой загрузки страниц</t>
  </si>
  <si>
    <t>Микроразметка на странице товара для Яндекса и Google</t>
  </si>
  <si>
    <t>Адаптивная верстка с поддержкой функций мобильных устройств (жесты пальцами)</t>
  </si>
  <si>
    <t>Аспро : Стройка 2.0</t>
  </si>
  <si>
    <t>Аспро: Корпоративный сайт 3.0</t>
  </si>
  <si>
    <t xml:space="preserve">Аспро: Стройка </t>
  </si>
  <si>
    <t>купить</t>
  </si>
  <si>
    <t>Ключевые особенности решения для тематики</t>
  </si>
  <si>
    <t>Ипотечный/кредитный калькулятор</t>
  </si>
  <si>
    <t>Подбор проекта на главной</t>
  </si>
  <si>
    <t xml:space="preserve">Блок Youtube на главной </t>
  </si>
  <si>
    <t>Вывод на главной элементов каталога по категорям</t>
  </si>
  <si>
    <t>Новая детальная карточка товара (детальная картинка по типу баннера, мозайка из галереи, дополнительная форма)</t>
  </si>
  <si>
    <t>Возможность установить видеобаннер на главной</t>
  </si>
  <si>
    <t>Интерактивная карта в разделе проектов</t>
  </si>
  <si>
    <t>Специальные размеры изображений для каталога (список и детальная карточка) в пропроции 2х3 для тематики</t>
  </si>
  <si>
    <t>Дополнительные блоки в детальной карточке товара (фасады, интерьеры)</t>
  </si>
  <si>
    <t>Раздел "Тарифы" (виды отделки)</t>
  </si>
  <si>
    <t>Готовый демоконтент для строительных и подрядных организаций: баннеры на главной, изображения каталога, услуги и другое</t>
  </si>
  <si>
    <t>3 готовых настройки конфиграций сайта по различным направлениям</t>
  </si>
  <si>
    <t>Отдельная страница для размещения лицензий и сертификатов</t>
  </si>
  <si>
    <t>Базовый функционал</t>
  </si>
  <si>
    <t xml:space="preserve">Интеграция с модулям приема оплаты "Интернет-эквайринг Сбербанк РФ (прием платежей)" и "Интернет-эквайринг Тинькофф приём платежей"		
</t>
  </si>
  <si>
    <t>Ленивая загрузка (Lazy Load) изображений</t>
  </si>
  <si>
    <t>Ленивая загрузка (Lazy Load) блоков</t>
  </si>
  <si>
    <t>Google reCAPTCHA</t>
  </si>
  <si>
    <t>Возможность изменения положения кнопки "Наверх"</t>
  </si>
  <si>
    <t>Гибкая настройка блоков на глвной странице</t>
  </si>
  <si>
    <t>Формы Битрикс24</t>
  </si>
  <si>
    <t>Мультиязычность</t>
  </si>
  <si>
    <t>Меню с индивидуальной настройкой пунктов из инфоблока</t>
  </si>
  <si>
    <t>Боковые иконки с формами "Заказать звонок", "Задать вопрос", "Оставить отзыв"</t>
  </si>
  <si>
    <t>Конструктор шапки и футера</t>
  </si>
  <si>
    <t>Темная тема сайта</t>
  </si>
  <si>
    <t>Другой шрифт заголовков</t>
  </si>
  <si>
    <t>Настройка высоты главного баннера</t>
  </si>
  <si>
    <t>Двуцветное оформление сайта</t>
  </si>
  <si>
    <t>Шапка с боковой колонкой</t>
  </si>
  <si>
    <t>Варианты отображения разделов и элементов услуг</t>
  </si>
  <si>
    <t>Настройка изображения у корневых пунктов меню (прозрачные картинки)</t>
  </si>
  <si>
    <t>Возможность включать/отключать боковое меню отдельно для разделов сайта</t>
  </si>
  <si>
    <t>Главная страница</t>
  </si>
  <si>
    <t>Блок акций на главной</t>
  </si>
  <si>
    <t>Блок баннеров с текстом на главной</t>
  </si>
  <si>
    <t>Блок баннеров картинками на главной</t>
  </si>
  <si>
    <t>Блок разделов каталога товаров на главной</t>
  </si>
  <si>
    <t>Блок товаров на главной</t>
  </si>
  <si>
    <t>Блок с вопросами и ответами на главной</t>
  </si>
  <si>
    <t>Блок баннеров с фоном на главной</t>
  </si>
  <si>
    <t>Блок галереи на главной</t>
  </si>
  <si>
    <t>Блок статей из блога на главной</t>
  </si>
  <si>
    <t>Блок с формой обратной связи, записи на главной</t>
  </si>
  <si>
    <t>Возможность создавать дополнительные блоки на главной</t>
  </si>
  <si>
    <t>Блок тизеров преимуществ на главной</t>
  </si>
  <si>
    <t>Блок услуг на главной</t>
  </si>
  <si>
    <t>Блок о компании на главной</t>
  </si>
  <si>
    <t>Блок сотрудников на главной</t>
  </si>
  <si>
    <t>Блок контактовы (карта) на главной</t>
  </si>
  <si>
    <t>Блок брендов на главной</t>
  </si>
  <si>
    <t>Блок отзывов на главной</t>
  </si>
  <si>
    <t>Блок новостей на главной</t>
  </si>
  <si>
    <t>Блок инстаграм на главной</t>
  </si>
  <si>
    <t>Возможность менять порядок блоков на главной</t>
  </si>
  <si>
    <t>Настройки отображения видов блоков на главной (ширина, отступы и др.)</t>
  </si>
  <si>
    <t>Включение/отключение фона для каждого блока на главной странице</t>
  </si>
  <si>
    <t>Включение/отключение разделителей для каждого блока на главной странице</t>
  </si>
  <si>
    <t>Подписка на рассылку в главном баннере</t>
  </si>
  <si>
    <t>Тизеры преимуществ в главном баннере</t>
  </si>
  <si>
    <t>Вызов формы по кнопке в главном баннере</t>
  </si>
  <si>
    <t>Каталог товаров</t>
  </si>
  <si>
    <t>Слайд-панель (галерея) в списке товаров</t>
  </si>
  <si>
    <t>Массовое добавление товаров в корзину</t>
  </si>
  <si>
    <t>Отображение характеристик в табличном списке товаров</t>
  </si>
  <si>
    <t>Быстрый просмотр товаров (без перехода на детальную страницу) с возможностью сортировки торговых предложений</t>
  </si>
  <si>
    <t>Быстрый заказ товара (в 1 клик)</t>
  </si>
  <si>
    <t>Торговые предложения (SKU) в каталоге на редакции Старт</t>
  </si>
  <si>
    <t>Размер экономии рядом с ценой товара</t>
  </si>
  <si>
    <t>Связи товаров по фильтру</t>
  </si>
  <si>
    <t>Возможность индивидуальной настройки вида отображения списка товаров для каждого раздела каталога (список, плитка, таблица)</t>
  </si>
  <si>
    <t xml:space="preserve">Возможность указать дробное число </t>
  </si>
  <si>
    <t xml:space="preserve">Умный фильтр с различными вариантами отображения (вертикальный, горизонтальный, отсутствует) </t>
  </si>
  <si>
    <t>Карточка товара</t>
  </si>
  <si>
    <t>Предпросмотр акции в карточке товара</t>
  </si>
  <si>
    <t>Настройка отображения галереи в карточке: сбоку, снизу</t>
  </si>
  <si>
    <t>Выбор размера галереи и основного изображения товара</t>
  </si>
  <si>
    <t xml:space="preserve">Допольнительны табы </t>
  </si>
  <si>
    <t>Вкладка "Дополнительно" для размещения информации о доставке, гарантиях, доставке, бронировании и т.д.</t>
  </si>
  <si>
    <t>Фиксированная область покупки, которая остается в поле зрения при прокрутке сайте</t>
  </si>
  <si>
    <t xml:space="preserve">Возможность привязать ГОСТы или иную документацию к товару </t>
  </si>
  <si>
    <t>Привязка отвественного менеджера</t>
  </si>
  <si>
    <t>Раздел "Галерея"</t>
  </si>
  <si>
    <t>Отдельный раздел акций</t>
  </si>
  <si>
    <t>Раздел "Ипотечный калькулятор"</t>
  </si>
  <si>
    <t>Старая цена и размер экономии в разделе цен</t>
  </si>
  <si>
    <t>Покупка услуг через корзину</t>
  </si>
  <si>
    <t>Размер экономии рядом с ценой услуги</t>
  </si>
  <si>
    <t>Дополнительные маркетинговые возможности</t>
  </si>
  <si>
    <t>Маркетинговые окна</t>
  </si>
  <si>
    <t>Рексламный блок в выпадающем меню шапки</t>
  </si>
  <si>
    <t>Таймер обратного отсчета для акций на карточке товара</t>
  </si>
  <si>
    <t>Расширенная интеграция с Яндекс.Метрикой для быстрой настройки базовой системы аналитики</t>
  </si>
  <si>
    <t xml:space="preserve">Мобильная версия </t>
  </si>
  <si>
    <t>Фиксированная нижняя панель на мобильных устройствах</t>
  </si>
  <si>
    <t>Компактный вид (или карусель) отображения всех блоков на главной</t>
  </si>
  <si>
    <t>Отдельные настройки для мобильной шапки и меню</t>
  </si>
  <si>
    <t xml:space="preserve">3 вида адаптивности баннеров на главной странице </t>
  </si>
  <si>
    <t>Удобный умный фильтр в мобильной версии</t>
  </si>
  <si>
    <t>Компактный вид отображения меню</t>
  </si>
  <si>
    <t>Компактный вид футера</t>
  </si>
  <si>
    <t>Компактный вид разделов в каталоге</t>
  </si>
  <si>
    <t>Компактный вид товаров в каталоге</t>
  </si>
  <si>
    <t>Адаптивность (решение подстраивается под различные устройства)</t>
  </si>
  <si>
    <t>Экспорт и импорт настроек виджета</t>
  </si>
  <si>
    <t>Выбор, откуда загружать шрифты: из Google Fonts или своего сервера</t>
  </si>
  <si>
    <t>Всплывающее уведомление при добавлении товара, услуги или тарифа в корзину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</si>
</sst>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4.0"/>
      <name val="Arial"/>
    </font>
    <font>
      <b/>
      <color rgb="FF000000"/>
      <name val="Arial"/>
    </font>
    <font>
      <b/>
      <u/>
      <color rgb="FF000000"/>
      <name val="Arial"/>
    </font>
    <font>
      <b/>
      <u/>
      <color rgb="FF000000"/>
      <name val="Arial"/>
    </font>
    <font>
      <b/>
      <sz val="12.0"/>
      <name val="Arial"/>
    </font>
    <font>
      <name val="Arial"/>
    </font>
    <font/>
    <font>
      <sz val="10.0"/>
      <name val="Arial"/>
    </font>
    <font>
      <b/>
      <sz val="10.0"/>
      <name val="Arial"/>
    </font>
    <font>
      <sz val="9.0"/>
      <name val="Arial"/>
    </font>
    <font>
      <b/>
      <u/>
      <color rgb="FF1155CC"/>
      <name val="Arial"/>
    </font>
    <font>
      <b/>
      <u/>
      <color rgb="FF000000"/>
      <name val="Arial"/>
    </font>
    <font>
      <b/>
      <u/>
      <color rgb="FF000000"/>
      <name val="Arial"/>
    </font>
    <font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000000"/>
      </bottom>
    </border>
    <border>
      <right style="thin">
        <color rgb="FFFFFFFF"/>
      </right>
      <bottom style="thin">
        <color rgb="FF666666"/>
      </bottom>
    </border>
    <border>
      <left style="thin">
        <color rgb="FFFFFFFF"/>
      </left>
      <right style="thin">
        <color rgb="FFFFFFFF"/>
      </right>
      <bottom style="thin">
        <color rgb="FF666666"/>
      </bottom>
    </border>
    <border>
      <right style="thin">
        <color rgb="FFFFFFFF"/>
      </right>
      <top style="thin">
        <color rgb="FF666666"/>
      </top>
      <bottom style="thin">
        <color rgb="FF666666"/>
      </bottom>
    </border>
    <border>
      <left style="thin">
        <color rgb="FFFFFFFF"/>
      </left>
      <right style="thin">
        <color rgb="FFFFFFFF"/>
      </right>
      <top style="thin">
        <color rgb="FF666666"/>
      </top>
      <bottom style="thin">
        <color rgb="FF666666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2" fontId="2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vertical="center"/>
    </xf>
    <xf borderId="0" fillId="0" fontId="5" numFmtId="0" xfId="0" applyAlignment="1" applyFont="1">
      <alignment readingOrder="0" vertical="center"/>
    </xf>
    <xf borderId="1" fillId="0" fontId="6" numFmtId="0" xfId="0" applyAlignment="1" applyBorder="1" applyFont="1">
      <alignment shrinkToFit="0" vertical="bottom" wrapText="1"/>
    </xf>
    <xf borderId="2" fillId="0" fontId="6" numFmtId="0" xfId="0" applyAlignment="1" applyBorder="1" applyFont="1">
      <alignment horizontal="center" readingOrder="0" vertical="center"/>
    </xf>
    <xf borderId="3" fillId="0" fontId="6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readingOrder="0" shrinkToFit="0" vertical="bottom" wrapText="1"/>
    </xf>
    <xf borderId="0" fillId="0" fontId="6" numFmtId="0" xfId="0" applyAlignment="1" applyFont="1">
      <alignment readingOrder="0" vertical="center"/>
    </xf>
    <xf borderId="1" fillId="0" fontId="7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readingOrder="0" shrinkToFit="0" vertical="center" wrapText="1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center" readingOrder="0" vertical="center"/>
    </xf>
    <xf borderId="0" fillId="3" fontId="5" numFmtId="0" xfId="0" applyAlignment="1" applyFill="1" applyFont="1">
      <alignment readingOrder="0" vertical="center"/>
    </xf>
    <xf borderId="4" fillId="0" fontId="6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shrinkToFit="0" vertical="bottom" wrapText="1"/>
    </xf>
    <xf borderId="1" fillId="0" fontId="6" numFmtId="0" xfId="0" applyAlignment="1" applyBorder="1" applyFont="1">
      <alignment shrinkToFit="0" vertical="bottom" wrapText="1"/>
    </xf>
    <xf borderId="0" fillId="0" fontId="6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top" wrapText="1"/>
    </xf>
    <xf borderId="1" fillId="0" fontId="8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vertical="bottom"/>
    </xf>
    <xf borderId="0" fillId="4" fontId="5" numFmtId="0" xfId="0" applyAlignment="1" applyFill="1" applyFont="1">
      <alignment readingOrder="0" shrinkToFit="0" vertical="center" wrapText="1"/>
    </xf>
    <xf borderId="0" fillId="0" fontId="8" numFmtId="0" xfId="0" applyAlignment="1" applyFont="1">
      <alignment shrinkToFit="0" vertical="center" wrapText="1"/>
    </xf>
    <xf borderId="1" fillId="0" fontId="6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vertical="bottom"/>
    </xf>
    <xf borderId="6" fillId="0" fontId="9" numFmtId="0" xfId="0" applyAlignment="1" applyBorder="1" applyFont="1">
      <alignment horizontal="center" vertical="center"/>
    </xf>
    <xf borderId="0" fillId="0" fontId="8" numFmtId="0" xfId="0" applyAlignment="1" applyFont="1">
      <alignment readingOrder="0" shrinkToFit="0" vertical="center" wrapText="1"/>
    </xf>
    <xf borderId="1" fillId="0" fontId="6" numFmtId="0" xfId="0" applyAlignment="1" applyBorder="1" applyFont="1">
      <alignment readingOrder="0" vertical="bottom"/>
    </xf>
    <xf borderId="6" fillId="0" fontId="8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readingOrder="0"/>
    </xf>
    <xf borderId="7" fillId="0" fontId="1" numFmtId="0" xfId="0" applyAlignment="1" applyBorder="1" applyFont="1">
      <alignment shrinkToFit="0" vertical="top" wrapText="1"/>
    </xf>
    <xf borderId="0" fillId="4" fontId="5" numFmtId="0" xfId="0" applyAlignment="1" applyFont="1">
      <alignment shrinkToFit="0" vertical="center" wrapText="1"/>
    </xf>
    <xf borderId="0" fillId="0" fontId="6" numFmtId="0" xfId="0" applyAlignment="1" applyFont="1">
      <alignment vertical="center"/>
    </xf>
    <xf borderId="1" fillId="0" fontId="9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readingOrder="0" shrinkToFit="0" vertical="center" wrapText="1"/>
    </xf>
    <xf borderId="0" fillId="0" fontId="8" numFmtId="0" xfId="0" applyAlignment="1" applyFont="1">
      <alignment vertical="center"/>
    </xf>
    <xf borderId="1" fillId="0" fontId="9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0" fillId="5" fontId="1" numFmtId="0" xfId="0" applyAlignment="1" applyFill="1" applyFont="1">
      <alignment shrinkToFit="0" vertical="center" wrapText="1"/>
    </xf>
    <xf borderId="0" fillId="5" fontId="5" numFmtId="0" xfId="0" applyAlignment="1" applyFont="1">
      <alignment readingOrder="0" shrinkToFit="0" vertical="center" wrapText="1"/>
    </xf>
    <xf borderId="1" fillId="0" fontId="8" numFmtId="0" xfId="0" applyAlignment="1" applyBorder="1" applyFont="1">
      <alignment horizontal="center" readingOrder="0" vertical="center"/>
    </xf>
    <xf borderId="0" fillId="6" fontId="1" numFmtId="0" xfId="0" applyAlignment="1" applyFill="1" applyFont="1">
      <alignment readingOrder="0" shrinkToFit="0" vertical="center" wrapText="1"/>
    </xf>
    <xf borderId="0" fillId="6" fontId="5" numFmtId="0" xfId="0" applyAlignment="1" applyFont="1">
      <alignment readingOrder="0" shrinkToFit="0" vertical="center" wrapText="1"/>
    </xf>
    <xf borderId="0" fillId="0" fontId="9" numFmtId="0" xfId="0" applyAlignment="1" applyFont="1">
      <alignment vertical="center"/>
    </xf>
    <xf borderId="0" fillId="7" fontId="1" numFmtId="0" xfId="0" applyAlignment="1" applyFill="1" applyFont="1">
      <alignment shrinkToFit="0" vertical="center" wrapText="1"/>
    </xf>
    <xf borderId="0" fillId="7" fontId="5" numFmtId="0" xfId="0" applyAlignment="1" applyFont="1">
      <alignment shrinkToFit="0" vertical="center" wrapText="1"/>
    </xf>
    <xf borderId="8" fillId="0" fontId="8" numFmtId="0" xfId="0" applyAlignment="1" applyBorder="1" applyFont="1">
      <alignment shrinkToFit="0" vertical="center" wrapText="1"/>
    </xf>
    <xf borderId="8" fillId="0" fontId="9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shrinkToFit="0" vertical="center" wrapText="1"/>
    </xf>
    <xf borderId="9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shrinkToFit="0" vertical="center" wrapText="1"/>
    </xf>
    <xf borderId="0" fillId="8" fontId="1" numFmtId="0" xfId="0" applyAlignment="1" applyFill="1" applyFont="1">
      <alignment shrinkToFit="0" vertical="center" wrapText="1"/>
    </xf>
    <xf borderId="0" fillId="8" fontId="5" numFmtId="0" xfId="0" applyAlignment="1" applyFont="1">
      <alignment shrinkToFit="0" vertical="center" wrapText="1"/>
    </xf>
    <xf borderId="8" fillId="0" fontId="8" numFmtId="0" xfId="0" applyAlignment="1" applyBorder="1" applyFont="1">
      <alignment readingOrder="0" shrinkToFit="0" vertical="center" wrapText="1"/>
    </xf>
    <xf borderId="9" fillId="0" fontId="8" numFmtId="0" xfId="0" applyAlignment="1" applyBorder="1" applyFont="1">
      <alignment vertical="center"/>
    </xf>
    <xf borderId="10" fillId="0" fontId="8" numFmtId="0" xfId="0" applyAlignment="1" applyBorder="1" applyFont="1">
      <alignment readingOrder="0" shrinkToFit="0" vertical="center" wrapText="1"/>
    </xf>
    <xf borderId="10" fillId="0" fontId="9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vertical="center"/>
    </xf>
    <xf borderId="0" fillId="9" fontId="1" numFmtId="0" xfId="0" applyAlignment="1" applyFill="1" applyFont="1">
      <alignment readingOrder="0" vertical="center"/>
    </xf>
    <xf borderId="0" fillId="9" fontId="5" numFmtId="0" xfId="0" applyAlignment="1" applyFont="1">
      <alignment readingOrder="0" vertical="center"/>
    </xf>
    <xf borderId="1" fillId="0" fontId="8" numFmtId="0" xfId="0" applyAlignment="1" applyBorder="1" applyFont="1">
      <alignment readingOrder="0" vertical="center"/>
    </xf>
    <xf borderId="1" fillId="0" fontId="8" numFmtId="0" xfId="0" applyAlignment="1" applyBorder="1" applyFont="1">
      <alignment vertical="center"/>
    </xf>
    <xf borderId="11" fillId="2" fontId="1" numFmtId="0" xfId="0" applyAlignment="1" applyBorder="1" applyFont="1">
      <alignment readingOrder="0" shrinkToFit="0" vertical="center" wrapText="1"/>
    </xf>
    <xf borderId="12" fillId="0" fontId="7" numFmtId="0" xfId="0" applyBorder="1" applyFont="1"/>
    <xf borderId="13" fillId="2" fontId="6" numFmtId="0" xfId="0" applyAlignment="1" applyBorder="1" applyFont="1">
      <alignment horizontal="center"/>
    </xf>
    <xf borderId="13" fillId="2" fontId="2" numFmtId="0" xfId="0" applyAlignment="1" applyBorder="1" applyFont="1">
      <alignment horizontal="center" readingOrder="0" vertical="center"/>
    </xf>
    <xf borderId="14" fillId="0" fontId="7" numFmtId="0" xfId="0" applyBorder="1" applyFont="1"/>
    <xf borderId="15" fillId="0" fontId="7" numFmtId="0" xfId="0" applyBorder="1" applyFont="1"/>
    <xf borderId="13" fillId="2" fontId="2" numFmtId="0" xfId="0" applyAlignment="1" applyBorder="1" applyFont="1">
      <alignment horizontal="center" readingOrder="0" vertical="center"/>
    </xf>
    <xf borderId="13" fillId="2" fontId="11" numFmtId="0" xfId="0" applyAlignment="1" applyBorder="1" applyFont="1">
      <alignment horizontal="center" readingOrder="0" shrinkToFit="0" vertical="center" wrapText="1"/>
    </xf>
    <xf borderId="16" fillId="2" fontId="2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readingOrder="0" vertical="center"/>
    </xf>
    <xf borderId="13" fillId="2" fontId="6" numFmtId="0" xfId="0" applyAlignment="1" applyBorder="1" applyFont="1">
      <alignment shrinkToFit="0" vertical="bottom" wrapText="1"/>
    </xf>
    <xf borderId="13" fillId="10" fontId="12" numFmtId="0" xfId="0" applyAlignment="1" applyBorder="1" applyFill="1" applyFont="1">
      <alignment horizontal="center" readingOrder="0" vertical="center"/>
    </xf>
    <xf borderId="16" fillId="10" fontId="13" numFmtId="0" xfId="0" applyAlignment="1" applyBorder="1" applyFont="1">
      <alignment horizontal="center" vertical="center"/>
    </xf>
    <xf borderId="13" fillId="0" fontId="7" numFmtId="0" xfId="0" applyBorder="1" applyFont="1"/>
    <xf borderId="13" fillId="11" fontId="5" numFmtId="0" xfId="0" applyAlignment="1" applyBorder="1" applyFill="1" applyFont="1">
      <alignment readingOrder="0" shrinkToFit="0" vertical="center" wrapText="1"/>
    </xf>
    <xf borderId="13" fillId="11" fontId="5" numFmtId="0" xfId="0" applyAlignment="1" applyBorder="1" applyFont="1">
      <alignment readingOrder="0" vertical="center"/>
    </xf>
    <xf borderId="16" fillId="11" fontId="6" numFmtId="0" xfId="0" applyBorder="1" applyFont="1"/>
    <xf borderId="13" fillId="0" fontId="6" numFmtId="0" xfId="0" applyAlignment="1" applyBorder="1" applyFont="1">
      <alignment readingOrder="0" shrinkToFit="0" vertical="bottom" wrapText="1"/>
    </xf>
    <xf borderId="13" fillId="6" fontId="6" numFmtId="0" xfId="0" applyAlignment="1" applyBorder="1" applyFont="1">
      <alignment horizontal="center" readingOrder="0" vertical="center"/>
    </xf>
    <xf borderId="13" fillId="8" fontId="6" numFmtId="0" xfId="0" applyAlignment="1" applyBorder="1" applyFont="1">
      <alignment horizontal="center" readingOrder="0" vertical="center"/>
    </xf>
    <xf borderId="16" fillId="8" fontId="6" numFmtId="0" xfId="0" applyBorder="1" applyFont="1"/>
    <xf borderId="13" fillId="6" fontId="6" numFmtId="0" xfId="0" applyAlignment="1" applyBorder="1" applyFont="1">
      <alignment vertical="bottom"/>
    </xf>
    <xf borderId="16" fillId="8" fontId="6" numFmtId="0" xfId="0" applyAlignment="1" applyBorder="1" applyFont="1">
      <alignment vertical="bottom"/>
    </xf>
    <xf borderId="16" fillId="6" fontId="6" numFmtId="0" xfId="0" applyBorder="1" applyFont="1"/>
    <xf borderId="15" fillId="8" fontId="6" numFmtId="0" xfId="0" applyBorder="1" applyFont="1"/>
    <xf borderId="13" fillId="12" fontId="14" numFmtId="0" xfId="0" applyAlignment="1" applyBorder="1" applyFill="1" applyFont="1">
      <alignment horizontal="left" readingOrder="0" shrinkToFit="0" wrapText="1"/>
    </xf>
    <xf borderId="17" fillId="4" fontId="5" numFmtId="0" xfId="0" applyAlignment="1" applyBorder="1" applyFont="1">
      <alignment readingOrder="0" vertical="center"/>
    </xf>
    <xf borderId="6" fillId="0" fontId="7" numFmtId="0" xfId="0" applyBorder="1" applyFont="1"/>
    <xf borderId="18" fillId="0" fontId="7" numFmtId="0" xfId="0" applyBorder="1" applyFont="1"/>
    <xf borderId="15" fillId="4" fontId="6" numFmtId="0" xfId="0" applyBorder="1" applyFont="1"/>
    <xf borderId="13" fillId="0" fontId="6" numFmtId="0" xfId="0" applyAlignment="1" applyBorder="1" applyFont="1">
      <alignment shrinkToFit="0" vertical="bottom" wrapText="1"/>
    </xf>
    <xf borderId="13" fillId="0" fontId="7" numFmtId="0" xfId="0" applyAlignment="1" applyBorder="1" applyFont="1">
      <alignment readingOrder="0" shrinkToFit="0" wrapText="1"/>
    </xf>
    <xf borderId="13" fillId="0" fontId="6" numFmtId="0" xfId="0" applyAlignment="1" applyBorder="1" applyFont="1">
      <alignment readingOrder="0" vertical="center"/>
    </xf>
    <xf borderId="13" fillId="0" fontId="8" numFmtId="0" xfId="0" applyAlignment="1" applyBorder="1" applyFont="1">
      <alignment readingOrder="0" shrinkToFit="0" vertical="center" wrapText="1"/>
    </xf>
    <xf borderId="13" fillId="0" fontId="7" numFmtId="0" xfId="0" applyAlignment="1" applyBorder="1" applyFont="1">
      <alignment readingOrder="0"/>
    </xf>
    <xf borderId="13" fillId="0" fontId="6" numFmtId="0" xfId="0" applyAlignment="1" applyBorder="1" applyFont="1">
      <alignment horizontal="center" readingOrder="0" vertical="center"/>
    </xf>
    <xf borderId="16" fillId="0" fontId="6" numFmtId="0" xfId="0" applyBorder="1" applyFont="1"/>
    <xf borderId="13" fillId="3" fontId="5" numFmtId="0" xfId="0" applyAlignment="1" applyBorder="1" applyFont="1">
      <alignment readingOrder="0" vertical="center"/>
    </xf>
    <xf borderId="17" fillId="11" fontId="5" numFmtId="0" xfId="0" applyAlignment="1" applyBorder="1" applyFont="1">
      <alignment readingOrder="0" vertical="center"/>
    </xf>
    <xf borderId="15" fillId="11" fontId="6" numFmtId="0" xfId="0" applyBorder="1" applyFont="1"/>
    <xf borderId="13" fillId="0" fontId="6" numFmtId="0" xfId="0" applyAlignment="1" applyBorder="1" applyFont="1">
      <alignment readingOrder="0" shrinkToFit="0" vertical="center" wrapText="1"/>
    </xf>
    <xf borderId="13" fillId="0" fontId="1" numFmtId="0" xfId="0" applyAlignment="1" applyBorder="1" applyFont="1">
      <alignment shrinkToFit="0" vertical="top" wrapText="1"/>
    </xf>
    <xf borderId="13" fillId="0" fontId="6" numFmtId="0" xfId="0" applyAlignment="1" applyBorder="1" applyFont="1">
      <alignment vertical="bottom"/>
    </xf>
    <xf borderId="16" fillId="0" fontId="6" numFmtId="0" xfId="0" applyAlignment="1" applyBorder="1" applyFont="1">
      <alignment vertical="bottom"/>
    </xf>
    <xf borderId="13" fillId="13" fontId="5" numFmtId="0" xfId="0" applyAlignment="1" applyBorder="1" applyFill="1" applyFont="1">
      <alignment readingOrder="0" shrinkToFit="0" vertical="center" wrapText="1"/>
    </xf>
    <xf borderId="13" fillId="2" fontId="5" numFmtId="0" xfId="0" applyAlignment="1" applyBorder="1" applyFont="1">
      <alignment readingOrder="0" shrinkToFit="0" vertical="center" wrapText="1"/>
    </xf>
    <xf borderId="16" fillId="2" fontId="6" numFmtId="0" xfId="0" applyBorder="1" applyFont="1"/>
    <xf borderId="13" fillId="0" fontId="6" numFmtId="0" xfId="0" applyAlignment="1" applyBorder="1" applyFont="1">
      <alignment readingOrder="0" shrinkToFit="0" vertical="top" wrapText="1"/>
    </xf>
    <xf borderId="13" fillId="4" fontId="5" numFmtId="0" xfId="0" applyAlignment="1" applyBorder="1" applyFont="1">
      <alignment readingOrder="0" shrinkToFit="0" vertical="center" wrapText="1"/>
    </xf>
    <xf borderId="13" fillId="0" fontId="6" numFmtId="0" xfId="0" applyAlignment="1" applyBorder="1" applyFont="1">
      <alignment shrinkToFit="0" vertical="bottom" wrapText="1"/>
    </xf>
    <xf borderId="13" fillId="0" fontId="8" numFmtId="0" xfId="0" applyAlignment="1" applyBorder="1" applyFont="1">
      <alignment readingOrder="0" shrinkToFit="0" vertical="top" wrapText="1"/>
    </xf>
    <xf borderId="13" fillId="4" fontId="6" numFmtId="0" xfId="0" applyAlignment="1" applyBorder="1" applyFont="1">
      <alignment vertical="bottom"/>
    </xf>
    <xf borderId="16" fillId="4" fontId="6" numFmtId="0" xfId="0" applyAlignment="1" applyBorder="1" applyFont="1">
      <alignment vertical="bottom"/>
    </xf>
    <xf borderId="15" fillId="0" fontId="6" numFmtId="0" xfId="0" applyAlignment="1" applyBorder="1" applyFont="1">
      <alignment vertical="bottom"/>
    </xf>
    <xf borderId="17" fillId="2" fontId="5" numFmtId="0" xfId="0" applyAlignment="1" applyBorder="1" applyFont="1">
      <alignment readingOrder="0" shrinkToFit="0" vertical="center" wrapText="1"/>
    </xf>
    <xf borderId="15" fillId="2" fontId="6" numFmtId="0" xfId="0" applyBorder="1" applyFont="1"/>
    <xf borderId="13" fillId="0" fontId="8" numFmtId="0" xfId="0" applyAlignment="1" applyBorder="1" applyFont="1">
      <alignment shrinkToFit="0" vertical="center" wrapText="1"/>
    </xf>
    <xf borderId="17" fillId="4" fontId="5" numFmtId="0" xfId="0" applyAlignment="1" applyBorder="1" applyFont="1">
      <alignment readingOrder="0" shrinkToFit="0" vertical="center" wrapText="1"/>
    </xf>
    <xf borderId="13" fillId="0" fontId="8" numFmtId="0" xfId="0" applyAlignment="1" applyBorder="1" applyFont="1">
      <alignment readingOrder="0" vertical="center"/>
    </xf>
    <xf borderId="13" fillId="2" fontId="5" numFmtId="0" xfId="0" applyAlignment="1" applyBorder="1" applyFont="1">
      <alignment shrinkToFit="0" wrapText="1"/>
    </xf>
    <xf borderId="13" fillId="2" fontId="6" numFmtId="0" xfId="0" applyAlignment="1" applyBorder="1" applyFont="1">
      <alignment vertical="bottom"/>
    </xf>
    <xf borderId="16" fillId="2" fontId="6" numFmtId="0" xfId="0" applyAlignment="1" applyBorder="1" applyFont="1">
      <alignment vertical="bottom"/>
    </xf>
    <xf borderId="15" fillId="0" fontId="6" numFmtId="0" xfId="0" applyBorder="1" applyFont="1"/>
    <xf borderId="13" fillId="11" fontId="1" numFmtId="0" xfId="0" applyAlignment="1" applyBorder="1" applyFont="1">
      <alignment shrinkToFit="0" vertical="center" wrapText="1"/>
    </xf>
    <xf borderId="17" fillId="11" fontId="5" numFmtId="0" xfId="0" applyAlignment="1" applyBorder="1" applyFont="1">
      <alignment shrinkToFit="0" vertical="center" wrapText="1"/>
    </xf>
    <xf borderId="15" fillId="11" fontId="6" numFmtId="0" xfId="0" applyBorder="1" applyFont="1"/>
    <xf borderId="13" fillId="0" fontId="8" numFmtId="0" xfId="0" applyAlignment="1" applyBorder="1" applyFont="1">
      <alignment vertical="center"/>
    </xf>
    <xf borderId="13" fillId="0" fontId="6" numFmtId="0" xfId="0" applyAlignment="1" applyBorder="1" applyFont="1">
      <alignment vertical="center"/>
    </xf>
    <xf borderId="16" fillId="0" fontId="6" numFmtId="0" xfId="0" applyBorder="1" applyFont="1"/>
    <xf borderId="13" fillId="13" fontId="1" numFmtId="0" xfId="0" applyAlignment="1" applyBorder="1" applyFont="1">
      <alignment readingOrder="0" vertical="center"/>
    </xf>
    <xf borderId="17" fillId="13" fontId="5" numFmtId="0" xfId="0" applyAlignment="1" applyBorder="1" applyFont="1">
      <alignment readingOrder="0" vertical="center"/>
    </xf>
    <xf borderId="15" fillId="13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7.png"/><Relationship Id="rId4" Type="http://schemas.openxmlformats.org/officeDocument/2006/relationships/image" Target="../media/image3.png"/><Relationship Id="rId5" Type="http://schemas.openxmlformats.org/officeDocument/2006/relationships/image" Target="../media/image5.png"/><Relationship Id="rId6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8.png"/><Relationship Id="rId3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0</xdr:rowOff>
    </xdr:from>
    <xdr:ext cx="400050" cy="4095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561975</xdr:colOff>
      <xdr:row>0</xdr:row>
      <xdr:rowOff>0</xdr:rowOff>
    </xdr:from>
    <xdr:ext cx="400050" cy="409575"/>
    <xdr:pic>
      <xdr:nvPicPr>
        <xdr:cNvPr id="0" name="image4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695325</xdr:colOff>
      <xdr:row>0</xdr:row>
      <xdr:rowOff>0</xdr:rowOff>
    </xdr:from>
    <xdr:ext cx="409575" cy="409575"/>
    <xdr:pic>
      <xdr:nvPicPr>
        <xdr:cNvPr id="0" name="image7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838200</xdr:colOff>
      <xdr:row>0</xdr:row>
      <xdr:rowOff>28575</xdr:rowOff>
    </xdr:from>
    <xdr:ext cx="390525" cy="390525"/>
    <xdr:pic>
      <xdr:nvPicPr>
        <xdr:cNvPr id="0" name="image3.png" title="Изображение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0</xdr:row>
      <xdr:rowOff>9525</xdr:rowOff>
    </xdr:from>
    <xdr:ext cx="438150" cy="438150"/>
    <xdr:pic>
      <xdr:nvPicPr>
        <xdr:cNvPr id="0" name="image5.png" title="Изображение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733425</xdr:colOff>
      <xdr:row>0</xdr:row>
      <xdr:rowOff>9525</xdr:rowOff>
    </xdr:from>
    <xdr:ext cx="400050" cy="400050"/>
    <xdr:pic>
      <xdr:nvPicPr>
        <xdr:cNvPr id="0" name="image2.jpg" title="Изображение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800100</xdr:colOff>
      <xdr:row>0</xdr:row>
      <xdr:rowOff>0</xdr:rowOff>
    </xdr:from>
    <xdr:ext cx="390525" cy="390525"/>
    <xdr:pic>
      <xdr:nvPicPr>
        <xdr:cNvPr id="0" name="image6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409575" cy="409575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400050" cy="409575"/>
    <xdr:pic>
      <xdr:nvPicPr>
        <xdr:cNvPr id="0" name="image9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spro.ru/marketplace/solutions/aspro.allcorp3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0.57"/>
    <col customWidth="1" min="2" max="2" width="56.43"/>
    <col customWidth="1" min="3" max="6" width="30.29"/>
    <col customWidth="1" min="7" max="7" width="23.29"/>
    <col customWidth="1" min="8" max="8" width="27.29"/>
  </cols>
  <sheetData>
    <row r="1" ht="32.25" customHeight="1">
      <c r="A1" s="1"/>
      <c r="B1" s="1" t="s">
        <v>0</v>
      </c>
      <c r="C1" s="2"/>
      <c r="D1" s="2"/>
      <c r="E1" s="2"/>
      <c r="F1" s="2"/>
      <c r="G1" s="2"/>
      <c r="H1" s="2"/>
    </row>
    <row r="2" ht="35.25" customHeight="1">
      <c r="A2" s="1"/>
      <c r="C2" s="3" t="str">
        <f>HYPERLINK("https://aspro.ru/marketplace/solutions/aspro.priority/","Аспро: Приорити — Корпоративный сайт")</f>
        <v>Аспро: Приорити — Корпоративный сайт</v>
      </c>
      <c r="D2" s="4" t="str">
        <f>HYPERLINK("https://aspro.ru/marketplace/solutions/aspro.allcorp2/","Аспро: Корпоративный сайт 2.0")</f>
        <v>Аспро: Корпоративный сайт 2.0</v>
      </c>
      <c r="E2" s="4" t="str">
        <f>HYPERLINK("https://aspro.ru/marketplace/solutions/aspro.digital/","Аспро: Digital-компания")</f>
        <v>Аспро: Digital-компания</v>
      </c>
      <c r="F2" s="3" t="str">
        <f>HYPERLINK("https://aspro.ru/marketplace/solutions/aspro.scorp/","Аспро: Корпоративный сайт современной компании")</f>
        <v>Аспро: Корпоративный сайт современной компании</v>
      </c>
      <c r="G2" s="3" t="str">
        <f>HYPERLINK("https://aspro.ru/marketplace/solutions/aspro.allcorp/","Аспро: Корпоративный сайт")</f>
        <v>Аспро: Корпоративный сайт</v>
      </c>
      <c r="H2" s="3" t="str">
        <f>HYPERLINK("https://aspro.ru/marketplace/solutions/aspro.corporation/","Аспро: Корпорация")</f>
        <v>Аспро: Корпорация</v>
      </c>
    </row>
    <row r="3" ht="12.0" customHeight="1">
      <c r="A3" s="5"/>
      <c r="B3" s="6" t="s">
        <v>1</v>
      </c>
      <c r="C3" s="7" t="str">
        <f t="shared" ref="C3:D3" si="1">IMAGE("https://aspro.ru/upload/yes.png",3)
</f>
        <v/>
      </c>
      <c r="D3" s="7" t="str">
        <f t="shared" si="1"/>
        <v/>
      </c>
      <c r="E3" s="8" t="str">
        <f t="shared" ref="E3:H3" si="2">IMAGE("https://aspro.ru/upload/no.png",3)</f>
        <v/>
      </c>
      <c r="F3" s="8" t="str">
        <f t="shared" si="2"/>
        <v/>
      </c>
      <c r="G3" s="8" t="str">
        <f t="shared" si="2"/>
        <v/>
      </c>
      <c r="H3" s="8" t="str">
        <f t="shared" si="2"/>
        <v/>
      </c>
    </row>
    <row r="4" ht="12.0" customHeight="1">
      <c r="A4" s="5"/>
      <c r="B4" s="9" t="s">
        <v>2</v>
      </c>
      <c r="C4" s="7" t="str">
        <f t="shared" ref="C4:C14" si="4">IMAGE("https://aspro.ru/upload/yes.png",3)
</f>
        <v/>
      </c>
      <c r="D4" s="7" t="str">
        <f t="shared" ref="D4:H4" si="3">IMAGE("https://aspro.ru/upload/no.png",3)</f>
        <v/>
      </c>
      <c r="E4" s="7" t="str">
        <f t="shared" si="3"/>
        <v/>
      </c>
      <c r="F4" s="8" t="str">
        <f t="shared" si="3"/>
        <v/>
      </c>
      <c r="G4" s="8" t="str">
        <f t="shared" si="3"/>
        <v/>
      </c>
      <c r="H4" s="8" t="str">
        <f t="shared" si="3"/>
        <v/>
      </c>
    </row>
    <row r="5" ht="21.75" customHeight="1">
      <c r="A5" s="10"/>
      <c r="B5" s="6" t="s">
        <v>3</v>
      </c>
      <c r="C5" s="7" t="str">
        <f t="shared" si="4"/>
        <v/>
      </c>
      <c r="D5" s="7" t="str">
        <f t="shared" ref="D5:D19" si="6">IMAGE("https://aspro.ru/upload/yes.png",3)
</f>
        <v/>
      </c>
      <c r="E5" s="8" t="str">
        <f t="shared" ref="E5:H5" si="5">IMAGE("https://aspro.ru/upload/no.png",3)</f>
        <v/>
      </c>
      <c r="F5" s="8" t="str">
        <f t="shared" si="5"/>
        <v/>
      </c>
      <c r="G5" s="8" t="str">
        <f t="shared" si="5"/>
        <v/>
      </c>
      <c r="H5" s="8" t="str">
        <f t="shared" si="5"/>
        <v/>
      </c>
    </row>
    <row r="6" ht="12.0" customHeight="1">
      <c r="A6" s="5"/>
      <c r="B6" s="11" t="s">
        <v>4</v>
      </c>
      <c r="C6" s="7" t="str">
        <f t="shared" si="4"/>
        <v/>
      </c>
      <c r="D6" s="7" t="str">
        <f t="shared" si="6"/>
        <v/>
      </c>
      <c r="E6" s="7" t="str">
        <f t="shared" ref="E6:F6" si="7">IMAGE("https://aspro.ru/upload/yes.png",3)
</f>
        <v/>
      </c>
      <c r="F6" s="7" t="str">
        <f t="shared" si="7"/>
        <v/>
      </c>
      <c r="G6" s="8" t="str">
        <f t="shared" ref="G6:H6" si="8">IMAGE("https://aspro.ru/upload/no.png",3)</f>
        <v/>
      </c>
      <c r="H6" s="8" t="str">
        <f t="shared" si="8"/>
        <v/>
      </c>
    </row>
    <row r="7" ht="12.0" customHeight="1">
      <c r="A7" s="5"/>
      <c r="B7" s="11" t="s">
        <v>5</v>
      </c>
      <c r="C7" s="7" t="str">
        <f t="shared" si="4"/>
        <v/>
      </c>
      <c r="D7" s="7" t="str">
        <f t="shared" si="6"/>
        <v/>
      </c>
      <c r="E7" s="7" t="str">
        <f t="shared" ref="E7:E10" si="10">IMAGE("https://aspro.ru/upload/yes.png",3)
</f>
        <v/>
      </c>
      <c r="F7" s="8" t="str">
        <f t="shared" ref="F7:H7" si="9">IMAGE("https://aspro.ru/upload/no.png",3)</f>
        <v/>
      </c>
      <c r="G7" s="8" t="str">
        <f t="shared" si="9"/>
        <v/>
      </c>
      <c r="H7" s="8" t="str">
        <f t="shared" si="9"/>
        <v/>
      </c>
    </row>
    <row r="8" ht="12.0" customHeight="1">
      <c r="A8" s="5"/>
      <c r="B8" s="12" t="s">
        <v>6</v>
      </c>
      <c r="C8" s="7" t="str">
        <f t="shared" si="4"/>
        <v/>
      </c>
      <c r="D8" s="7" t="str">
        <f t="shared" si="6"/>
        <v/>
      </c>
      <c r="E8" s="7" t="str">
        <f t="shared" si="10"/>
        <v/>
      </c>
      <c r="F8" s="8" t="str">
        <f t="shared" ref="F8:H8" si="11">IMAGE("https://aspro.ru/upload/no.png",3)</f>
        <v/>
      </c>
      <c r="G8" s="8" t="str">
        <f t="shared" si="11"/>
        <v/>
      </c>
      <c r="H8" s="8" t="str">
        <f t="shared" si="11"/>
        <v/>
      </c>
    </row>
    <row r="9" ht="12.0" customHeight="1">
      <c r="A9" s="5"/>
      <c r="B9" s="6" t="s">
        <v>7</v>
      </c>
      <c r="C9" s="7" t="str">
        <f t="shared" si="4"/>
        <v/>
      </c>
      <c r="D9" s="7" t="str">
        <f t="shared" si="6"/>
        <v/>
      </c>
      <c r="E9" s="7" t="str">
        <f t="shared" si="10"/>
        <v/>
      </c>
      <c r="F9" s="8" t="str">
        <f t="shared" ref="F9:H9" si="12">IMAGE("https://aspro.ru/upload/no.png",3)</f>
        <v/>
      </c>
      <c r="G9" s="8" t="str">
        <f t="shared" si="12"/>
        <v/>
      </c>
      <c r="H9" s="8" t="str">
        <f t="shared" si="12"/>
        <v/>
      </c>
    </row>
    <row r="10" ht="12.0" customHeight="1">
      <c r="A10" s="5"/>
      <c r="B10" s="9" t="s">
        <v>8</v>
      </c>
      <c r="C10" s="7" t="str">
        <f t="shared" si="4"/>
        <v/>
      </c>
      <c r="D10" s="7" t="str">
        <f t="shared" si="6"/>
        <v/>
      </c>
      <c r="E10" s="7" t="str">
        <f t="shared" si="10"/>
        <v/>
      </c>
      <c r="F10" s="8" t="str">
        <f t="shared" ref="F10:H10" si="13">IMAGE("https://aspro.ru/upload/no.png",3)</f>
        <v/>
      </c>
      <c r="G10" s="8" t="str">
        <f t="shared" si="13"/>
        <v/>
      </c>
      <c r="H10" s="8" t="str">
        <f t="shared" si="13"/>
        <v/>
      </c>
    </row>
    <row r="11" ht="21.75" customHeight="1">
      <c r="A11" s="10"/>
      <c r="B11" s="6" t="s">
        <v>9</v>
      </c>
      <c r="C11" s="7" t="str">
        <f t="shared" si="4"/>
        <v/>
      </c>
      <c r="D11" s="7" t="str">
        <f t="shared" si="6"/>
        <v/>
      </c>
      <c r="E11" s="8" t="str">
        <f t="shared" ref="E11:H11" si="14">IMAGE("https://aspro.ru/upload/no.png",3)</f>
        <v/>
      </c>
      <c r="F11" s="8" t="str">
        <f t="shared" si="14"/>
        <v/>
      </c>
      <c r="G11" s="8" t="str">
        <f t="shared" si="14"/>
        <v/>
      </c>
      <c r="H11" s="8" t="str">
        <f t="shared" si="14"/>
        <v/>
      </c>
    </row>
    <row r="12" ht="12.0" customHeight="1">
      <c r="A12" s="5"/>
      <c r="B12" s="12" t="s">
        <v>10</v>
      </c>
      <c r="C12" s="7" t="str">
        <f t="shared" si="4"/>
        <v/>
      </c>
      <c r="D12" s="7" t="str">
        <f t="shared" si="6"/>
        <v/>
      </c>
      <c r="E12" s="7" t="str">
        <f>IMAGE("https://aspro.ru/upload/yes.png",3)
</f>
        <v/>
      </c>
      <c r="F12" s="8" t="str">
        <f t="shared" ref="F12:H12" si="15">IMAGE("https://aspro.ru/upload/no.png",3)</f>
        <v/>
      </c>
      <c r="G12" s="8" t="str">
        <f t="shared" si="15"/>
        <v/>
      </c>
      <c r="H12" s="8" t="str">
        <f t="shared" si="15"/>
        <v/>
      </c>
    </row>
    <row r="13" ht="12.0" customHeight="1">
      <c r="A13" s="5"/>
      <c r="B13" s="6" t="s">
        <v>11</v>
      </c>
      <c r="C13" s="7" t="str">
        <f t="shared" si="4"/>
        <v/>
      </c>
      <c r="D13" s="7" t="str">
        <f t="shared" si="6"/>
        <v/>
      </c>
      <c r="E13" s="8" t="str">
        <f t="shared" ref="E13:H13" si="16">IMAGE("https://aspro.ru/upload/no.png",3)</f>
        <v/>
      </c>
      <c r="F13" s="8" t="str">
        <f t="shared" si="16"/>
        <v/>
      </c>
      <c r="G13" s="8" t="str">
        <f t="shared" si="16"/>
        <v/>
      </c>
      <c r="H13" s="8" t="str">
        <f t="shared" si="16"/>
        <v/>
      </c>
    </row>
    <row r="14" ht="21.75" customHeight="1">
      <c r="A14" s="10"/>
      <c r="B14" s="9" t="s">
        <v>12</v>
      </c>
      <c r="C14" s="7" t="str">
        <f t="shared" si="4"/>
        <v/>
      </c>
      <c r="D14" s="7" t="str">
        <f t="shared" si="6"/>
        <v/>
      </c>
      <c r="E14" s="8" t="str">
        <f t="shared" ref="E14:H14" si="17">IMAGE("https://aspro.ru/upload/no.png",3)</f>
        <v/>
      </c>
      <c r="F14" s="8" t="str">
        <f t="shared" si="17"/>
        <v/>
      </c>
      <c r="G14" s="8" t="str">
        <f t="shared" si="17"/>
        <v/>
      </c>
      <c r="H14" s="8" t="str">
        <f t="shared" si="17"/>
        <v/>
      </c>
    </row>
    <row r="15" ht="12.0" customHeight="1">
      <c r="A15" s="5"/>
      <c r="B15" s="12" t="s">
        <v>13</v>
      </c>
      <c r="C15" s="8" t="str">
        <f t="shared" ref="C15:C19" si="19">IMAGE("https://aspro.ru/upload/no.png",3)</f>
        <v/>
      </c>
      <c r="D15" s="7" t="str">
        <f t="shared" si="6"/>
        <v/>
      </c>
      <c r="E15" s="8" t="str">
        <f t="shared" ref="E15:H15" si="18">IMAGE("https://aspro.ru/upload/no.png",3)</f>
        <v/>
      </c>
      <c r="F15" s="8" t="str">
        <f t="shared" si="18"/>
        <v/>
      </c>
      <c r="G15" s="8" t="str">
        <f t="shared" si="18"/>
        <v/>
      </c>
      <c r="H15" s="8" t="str">
        <f t="shared" si="18"/>
        <v/>
      </c>
    </row>
    <row r="16" ht="12.0" customHeight="1">
      <c r="A16" s="5"/>
      <c r="B16" s="12" t="s">
        <v>14</v>
      </c>
      <c r="C16" s="8" t="str">
        <f t="shared" si="19"/>
        <v/>
      </c>
      <c r="D16" s="7" t="str">
        <f t="shared" si="6"/>
        <v/>
      </c>
      <c r="E16" s="8" t="str">
        <f t="shared" ref="E16:H16" si="20">IMAGE("https://aspro.ru/upload/no.png",3)</f>
        <v/>
      </c>
      <c r="F16" s="8" t="str">
        <f t="shared" si="20"/>
        <v/>
      </c>
      <c r="G16" s="8" t="str">
        <f t="shared" si="20"/>
        <v/>
      </c>
      <c r="H16" s="8" t="str">
        <f t="shared" si="20"/>
        <v/>
      </c>
    </row>
    <row r="17" ht="12.0" customHeight="1">
      <c r="A17" s="5"/>
      <c r="B17" s="12" t="s">
        <v>15</v>
      </c>
      <c r="C17" s="8" t="str">
        <f t="shared" si="19"/>
        <v/>
      </c>
      <c r="D17" s="7" t="str">
        <f t="shared" si="6"/>
        <v/>
      </c>
      <c r="E17" s="8" t="str">
        <f t="shared" ref="E17:H17" si="21">IMAGE("https://aspro.ru/upload/no.png",3)</f>
        <v/>
      </c>
      <c r="F17" s="8" t="str">
        <f t="shared" si="21"/>
        <v/>
      </c>
      <c r="G17" s="8" t="str">
        <f t="shared" si="21"/>
        <v/>
      </c>
      <c r="H17" s="8" t="str">
        <f t="shared" si="21"/>
        <v/>
      </c>
    </row>
    <row r="18" ht="12.0" customHeight="1">
      <c r="A18" s="5"/>
      <c r="B18" s="12" t="s">
        <v>16</v>
      </c>
      <c r="C18" s="8" t="str">
        <f t="shared" si="19"/>
        <v/>
      </c>
      <c r="D18" s="7" t="str">
        <f t="shared" si="6"/>
        <v/>
      </c>
      <c r="E18" s="8" t="str">
        <f t="shared" ref="E18:H18" si="22">IMAGE("https://aspro.ru/upload/no.png",3)</f>
        <v/>
      </c>
      <c r="F18" s="8" t="str">
        <f t="shared" si="22"/>
        <v/>
      </c>
      <c r="G18" s="8" t="str">
        <f t="shared" si="22"/>
        <v/>
      </c>
      <c r="H18" s="8" t="str">
        <f t="shared" si="22"/>
        <v/>
      </c>
    </row>
    <row r="19" ht="12.0" customHeight="1">
      <c r="A19" s="5"/>
      <c r="B19" s="12" t="s">
        <v>17</v>
      </c>
      <c r="C19" s="8" t="str">
        <f t="shared" si="19"/>
        <v/>
      </c>
      <c r="D19" s="7" t="str">
        <f t="shared" si="6"/>
        <v/>
      </c>
      <c r="E19" s="8" t="str">
        <f t="shared" ref="E19:H19" si="23">IMAGE("https://aspro.ru/upload/no.png",3)</f>
        <v/>
      </c>
      <c r="F19" s="8" t="str">
        <f t="shared" si="23"/>
        <v/>
      </c>
      <c r="G19" s="8" t="str">
        <f t="shared" si="23"/>
        <v/>
      </c>
      <c r="H19" s="8" t="str">
        <f t="shared" si="23"/>
        <v/>
      </c>
    </row>
    <row r="20" ht="12.0" customHeight="1">
      <c r="A20" s="5"/>
      <c r="B20" s="13"/>
      <c r="C20" s="14"/>
      <c r="D20" s="14"/>
      <c r="E20" s="14"/>
      <c r="F20" s="14"/>
      <c r="G20" s="14"/>
      <c r="H20" s="14"/>
    </row>
    <row r="21" ht="24.75" customHeight="1">
      <c r="A21" s="15"/>
      <c r="B21" s="15" t="s">
        <v>18</v>
      </c>
    </row>
    <row r="22" ht="21.75" customHeight="1">
      <c r="A22" s="10"/>
      <c r="B22" s="9" t="s">
        <v>19</v>
      </c>
      <c r="C22" s="7" t="str">
        <f t="shared" ref="C22:C28" si="25">IMAGE("https://aspro.ru/upload/yes.png",3)
</f>
        <v/>
      </c>
      <c r="D22" s="8" t="str">
        <f t="shared" ref="D22:H22" si="24">IMAGE("https://aspro.ru/upload/no.png",3)</f>
        <v/>
      </c>
      <c r="E22" s="8" t="str">
        <f t="shared" si="24"/>
        <v/>
      </c>
      <c r="F22" s="8" t="str">
        <f t="shared" si="24"/>
        <v/>
      </c>
      <c r="G22" s="8" t="str">
        <f t="shared" si="24"/>
        <v/>
      </c>
      <c r="H22" s="8" t="str">
        <f t="shared" si="24"/>
        <v/>
      </c>
    </row>
    <row r="23" ht="21.75" customHeight="1">
      <c r="A23" s="10"/>
      <c r="B23" s="9" t="s">
        <v>20</v>
      </c>
      <c r="C23" s="7" t="str">
        <f t="shared" si="25"/>
        <v/>
      </c>
      <c r="D23" s="8" t="str">
        <f t="shared" ref="D23:H23" si="26">IMAGE("https://aspro.ru/upload/no.png",3)</f>
        <v/>
      </c>
      <c r="E23" s="8" t="str">
        <f t="shared" si="26"/>
        <v/>
      </c>
      <c r="F23" s="8" t="str">
        <f t="shared" si="26"/>
        <v/>
      </c>
      <c r="G23" s="8" t="str">
        <f t="shared" si="26"/>
        <v/>
      </c>
      <c r="H23" s="8" t="str">
        <f t="shared" si="26"/>
        <v/>
      </c>
    </row>
    <row r="24" ht="21.75" customHeight="1">
      <c r="A24" s="10"/>
      <c r="B24" s="6" t="s">
        <v>21</v>
      </c>
      <c r="C24" s="7" t="str">
        <f t="shared" si="25"/>
        <v/>
      </c>
      <c r="D24" s="7" t="str">
        <f t="shared" ref="D24:H24" si="27">IMAGE("https://aspro.ru/upload/yes.png",3)
</f>
        <v/>
      </c>
      <c r="E24" s="7" t="str">
        <f t="shared" si="27"/>
        <v/>
      </c>
      <c r="F24" s="7" t="str">
        <f t="shared" si="27"/>
        <v/>
      </c>
      <c r="G24" s="8" t="str">
        <f t="shared" si="27"/>
        <v/>
      </c>
      <c r="H24" s="8" t="str">
        <f t="shared" si="27"/>
        <v/>
      </c>
    </row>
    <row r="25" ht="21.75" customHeight="1">
      <c r="A25" s="10"/>
      <c r="B25" s="6" t="s">
        <v>22</v>
      </c>
      <c r="C25" s="7" t="str">
        <f t="shared" si="25"/>
        <v/>
      </c>
      <c r="D25" s="7" t="str">
        <f t="shared" ref="D25:F25" si="28">IMAGE("https://aspro.ru/upload/yes.png",3)
</f>
        <v/>
      </c>
      <c r="E25" s="7" t="str">
        <f t="shared" si="28"/>
        <v/>
      </c>
      <c r="F25" s="16" t="str">
        <f t="shared" si="28"/>
        <v/>
      </c>
      <c r="G25" s="17" t="str">
        <f t="shared" ref="G25:G26" si="30">IMAGE("https://aspro.ru/upload/no.png",3)</f>
        <v/>
      </c>
      <c r="H25" s="17" t="str">
        <f>IMAGE("https://aspro.ru/upload/yes.png",3)
</f>
        <v/>
      </c>
    </row>
    <row r="26" ht="21.75" customHeight="1">
      <c r="A26" s="10"/>
      <c r="B26" s="9" t="s">
        <v>23</v>
      </c>
      <c r="C26" s="7" t="str">
        <f t="shared" si="25"/>
        <v/>
      </c>
      <c r="D26" s="7" t="str">
        <f t="shared" ref="D26:F26" si="29">IMAGE("https://aspro.ru/upload/yes.png",3)
</f>
        <v/>
      </c>
      <c r="E26" s="7" t="str">
        <f t="shared" si="29"/>
        <v/>
      </c>
      <c r="F26" s="17" t="str">
        <f t="shared" si="29"/>
        <v/>
      </c>
      <c r="G26" s="16" t="str">
        <f t="shared" si="30"/>
        <v/>
      </c>
      <c r="H26" s="16" t="str">
        <f>IMAGE("https://aspro.ru/upload/no.png",3)</f>
        <v/>
      </c>
    </row>
    <row r="27" ht="21.75" customHeight="1">
      <c r="A27" s="10"/>
      <c r="B27" s="9" t="s">
        <v>24</v>
      </c>
      <c r="C27" s="7" t="str">
        <f t="shared" si="25"/>
        <v/>
      </c>
      <c r="D27" s="7" t="str">
        <f t="shared" ref="D27:H27" si="31">IMAGE("https://aspro.ru/upload/yes.png",3)
</f>
        <v/>
      </c>
      <c r="E27" s="7" t="str">
        <f t="shared" si="31"/>
        <v/>
      </c>
      <c r="F27" s="16" t="str">
        <f t="shared" si="31"/>
        <v/>
      </c>
      <c r="G27" s="16" t="str">
        <f t="shared" si="31"/>
        <v/>
      </c>
      <c r="H27" s="16" t="str">
        <f t="shared" si="31"/>
        <v/>
      </c>
    </row>
    <row r="28" ht="21.75" customHeight="1">
      <c r="A28" s="10"/>
      <c r="B28" s="6" t="s">
        <v>25</v>
      </c>
      <c r="C28" s="7" t="str">
        <f t="shared" si="25"/>
        <v/>
      </c>
      <c r="D28" s="7" t="str">
        <f t="shared" ref="D28:G28" si="32">IMAGE("https://aspro.ru/upload/yes.png",3)
</f>
        <v/>
      </c>
      <c r="E28" s="7" t="str">
        <f t="shared" si="32"/>
        <v/>
      </c>
      <c r="F28" s="16" t="str">
        <f t="shared" si="32"/>
        <v/>
      </c>
      <c r="G28" s="17" t="str">
        <f t="shared" si="32"/>
        <v/>
      </c>
      <c r="H28" s="17" t="str">
        <f t="shared" ref="H28:H30" si="35">IMAGE("https://aspro.ru/upload/no.png",3)</f>
        <v/>
      </c>
    </row>
    <row r="29" ht="21.75" customHeight="1">
      <c r="A29" s="10"/>
      <c r="B29" s="6" t="s">
        <v>26</v>
      </c>
      <c r="C29" s="17" t="str">
        <f t="shared" ref="C29:D29" si="33">IMAGE("https://aspro.ru/upload/no.png",3)</f>
        <v/>
      </c>
      <c r="D29" s="17" t="str">
        <f t="shared" si="33"/>
        <v/>
      </c>
      <c r="E29" s="7" t="str">
        <f t="shared" ref="E29:G29" si="34">IMAGE("https://aspro.ru/upload/yes.png",3)
</f>
        <v/>
      </c>
      <c r="F29" s="17" t="str">
        <f t="shared" si="34"/>
        <v/>
      </c>
      <c r="G29" s="17" t="str">
        <f t="shared" si="34"/>
        <v/>
      </c>
      <c r="H29" s="17" t="str">
        <f t="shared" si="35"/>
        <v/>
      </c>
    </row>
    <row r="30" ht="21.75" customHeight="1">
      <c r="A30" s="10"/>
      <c r="B30" s="6" t="s">
        <v>27</v>
      </c>
      <c r="C30" s="7" t="str">
        <f t="shared" ref="C30:G30" si="36">IMAGE("https://aspro.ru/upload/yes.png",3)
</f>
        <v/>
      </c>
      <c r="D30" s="7" t="str">
        <f t="shared" si="36"/>
        <v/>
      </c>
      <c r="E30" s="7" t="str">
        <f t="shared" si="36"/>
        <v/>
      </c>
      <c r="F30" s="16" t="str">
        <f t="shared" si="36"/>
        <v/>
      </c>
      <c r="G30" s="16" t="str">
        <f t="shared" si="36"/>
        <v/>
      </c>
      <c r="H30" s="17" t="str">
        <f t="shared" si="35"/>
        <v/>
      </c>
    </row>
    <row r="31" ht="21.75" customHeight="1">
      <c r="A31" s="10"/>
      <c r="B31" s="6" t="s">
        <v>28</v>
      </c>
      <c r="C31" s="7" t="str">
        <f t="shared" ref="C31:H31" si="37">IMAGE("https://aspro.ru/upload/yes.png",3)
</f>
        <v/>
      </c>
      <c r="D31" s="7" t="str">
        <f t="shared" si="37"/>
        <v/>
      </c>
      <c r="E31" s="7" t="str">
        <f t="shared" si="37"/>
        <v/>
      </c>
      <c r="F31" s="16" t="str">
        <f t="shared" si="37"/>
        <v/>
      </c>
      <c r="G31" s="16" t="str">
        <f t="shared" si="37"/>
        <v/>
      </c>
      <c r="H31" s="16" t="str">
        <f t="shared" si="37"/>
        <v/>
      </c>
    </row>
    <row r="32" ht="21.75" customHeight="1">
      <c r="A32" s="10"/>
      <c r="B32" s="18" t="s">
        <v>29</v>
      </c>
      <c r="C32" s="7" t="str">
        <f t="shared" ref="C32:E32" si="38">IMAGE("https://aspro.ru/upload/yes.png",3)
</f>
        <v/>
      </c>
      <c r="D32" s="7" t="str">
        <f t="shared" si="38"/>
        <v/>
      </c>
      <c r="E32" s="7" t="str">
        <f t="shared" si="38"/>
        <v/>
      </c>
      <c r="F32" s="17" t="str">
        <f t="shared" ref="F32:F41" si="40">IMAGE("https://aspro.ru/upload/no.png",3)</f>
        <v/>
      </c>
      <c r="G32" s="16" t="str">
        <f>IMAGE("https://aspro.ru/upload/yes.png",3)
</f>
        <v/>
      </c>
      <c r="H32" s="17" t="str">
        <f>IMAGE("https://aspro.ru/upload/no.png",3)</f>
        <v/>
      </c>
    </row>
    <row r="33" ht="21.75" customHeight="1">
      <c r="A33" s="10"/>
      <c r="B33" s="19" t="s">
        <v>30</v>
      </c>
      <c r="C33" s="7" t="str">
        <f t="shared" ref="C33:E33" si="39">IMAGE("https://aspro.ru/upload/yes.png",3)
</f>
        <v/>
      </c>
      <c r="D33" s="7" t="str">
        <f t="shared" si="39"/>
        <v/>
      </c>
      <c r="E33" s="7" t="str">
        <f t="shared" si="39"/>
        <v/>
      </c>
      <c r="F33" s="16" t="str">
        <f t="shared" si="40"/>
        <v/>
      </c>
      <c r="G33" s="17" t="str">
        <f t="shared" ref="G33:G41" si="42">IMAGE("https://aspro.ru/upload/no.png",3)</f>
        <v/>
      </c>
      <c r="H33" s="16" t="str">
        <f>IMAGE("https://aspro.ru/upload/yes.png",3)
</f>
        <v/>
      </c>
    </row>
    <row r="34" ht="33.75" customHeight="1">
      <c r="A34" s="20"/>
      <c r="B34" s="9" t="s">
        <v>31</v>
      </c>
      <c r="C34" s="7" t="str">
        <f t="shared" ref="C34:E34" si="41">IMAGE("https://aspro.ru/upload/yes.png",3)
</f>
        <v/>
      </c>
      <c r="D34" s="7" t="str">
        <f t="shared" si="41"/>
        <v/>
      </c>
      <c r="E34" s="7" t="str">
        <f t="shared" si="41"/>
        <v/>
      </c>
      <c r="F34" s="16" t="str">
        <f t="shared" si="40"/>
        <v/>
      </c>
      <c r="G34" s="16" t="str">
        <f t="shared" si="42"/>
        <v/>
      </c>
      <c r="H34" s="16" t="str">
        <f t="shared" ref="H34:H41" si="44">IMAGE("https://aspro.ru/upload/no.png",3)</f>
        <v/>
      </c>
    </row>
    <row r="35" ht="33.75" customHeight="1">
      <c r="A35" s="20"/>
      <c r="B35" s="9" t="s">
        <v>32</v>
      </c>
      <c r="C35" s="7" t="str">
        <f t="shared" ref="C35:E35" si="43">IMAGE("https://aspro.ru/upload/yes.png",3)
</f>
        <v/>
      </c>
      <c r="D35" s="7" t="str">
        <f t="shared" si="43"/>
        <v/>
      </c>
      <c r="E35" s="7" t="str">
        <f t="shared" si="43"/>
        <v/>
      </c>
      <c r="F35" s="16" t="str">
        <f t="shared" si="40"/>
        <v/>
      </c>
      <c r="G35" s="16" t="str">
        <f t="shared" si="42"/>
        <v/>
      </c>
      <c r="H35" s="16" t="str">
        <f t="shared" si="44"/>
        <v/>
      </c>
    </row>
    <row r="36" ht="33.75" customHeight="1">
      <c r="A36" s="20"/>
      <c r="B36" s="9" t="s">
        <v>33</v>
      </c>
      <c r="C36" s="7" t="str">
        <f t="shared" ref="C36:E36" si="45">IMAGE("https://aspro.ru/upload/yes.png",3)
</f>
        <v/>
      </c>
      <c r="D36" s="7" t="str">
        <f t="shared" si="45"/>
        <v/>
      </c>
      <c r="E36" s="7" t="str">
        <f t="shared" si="45"/>
        <v/>
      </c>
      <c r="F36" s="16" t="str">
        <f t="shared" si="40"/>
        <v/>
      </c>
      <c r="G36" s="16" t="str">
        <f t="shared" si="42"/>
        <v/>
      </c>
      <c r="H36" s="16" t="str">
        <f t="shared" si="44"/>
        <v/>
      </c>
    </row>
    <row r="37" ht="33.75" customHeight="1">
      <c r="A37" s="20"/>
      <c r="B37" s="9" t="s">
        <v>34</v>
      </c>
      <c r="C37" s="7" t="str">
        <f t="shared" ref="C37:E37" si="46">IMAGE("https://aspro.ru/upload/yes.png",3)
</f>
        <v/>
      </c>
      <c r="D37" s="7" t="str">
        <f t="shared" si="46"/>
        <v/>
      </c>
      <c r="E37" s="7" t="str">
        <f t="shared" si="46"/>
        <v/>
      </c>
      <c r="F37" s="16" t="str">
        <f t="shared" si="40"/>
        <v/>
      </c>
      <c r="G37" s="16" t="str">
        <f t="shared" si="42"/>
        <v/>
      </c>
      <c r="H37" s="16" t="str">
        <f t="shared" si="44"/>
        <v/>
      </c>
    </row>
    <row r="38" ht="33.75" customHeight="1">
      <c r="A38" s="20"/>
      <c r="B38" s="9" t="s">
        <v>35</v>
      </c>
      <c r="C38" s="7" t="str">
        <f t="shared" ref="C38:C40" si="47">IMAGE("https://aspro.ru/upload/yes.png",3)
</f>
        <v/>
      </c>
      <c r="D38" s="16" t="str">
        <f>IMAGE("https://aspro.ru/upload/no.png",3)</f>
        <v/>
      </c>
      <c r="E38" s="7" t="str">
        <f>IMAGE("https://aspro.ru/upload/yes.png",3)
</f>
        <v/>
      </c>
      <c r="F38" s="16" t="str">
        <f t="shared" si="40"/>
        <v/>
      </c>
      <c r="G38" s="16" t="str">
        <f t="shared" si="42"/>
        <v/>
      </c>
      <c r="H38" s="16" t="str">
        <f t="shared" si="44"/>
        <v/>
      </c>
    </row>
    <row r="39" ht="33.75" customHeight="1">
      <c r="A39" s="20"/>
      <c r="B39" s="9" t="s">
        <v>36</v>
      </c>
      <c r="C39" s="7" t="str">
        <f t="shared" si="47"/>
        <v/>
      </c>
      <c r="D39" s="7" t="str">
        <f t="shared" ref="D39:E39" si="48">IMAGE("https://aspro.ru/upload/yes.png",3)
</f>
        <v/>
      </c>
      <c r="E39" s="7" t="str">
        <f t="shared" si="48"/>
        <v/>
      </c>
      <c r="F39" s="16" t="str">
        <f t="shared" si="40"/>
        <v/>
      </c>
      <c r="G39" s="16" t="str">
        <f t="shared" si="42"/>
        <v/>
      </c>
      <c r="H39" s="16" t="str">
        <f t="shared" si="44"/>
        <v/>
      </c>
    </row>
    <row r="40" ht="33.75" customHeight="1">
      <c r="A40" s="20"/>
      <c r="B40" s="9" t="s">
        <v>37</v>
      </c>
      <c r="C40" s="7" t="str">
        <f t="shared" si="47"/>
        <v/>
      </c>
      <c r="D40" s="16" t="str">
        <f>IMAGE("https://aspro.ru/upload/no.png",3)</f>
        <v/>
      </c>
      <c r="E40" s="7" t="str">
        <f>IMAGE("https://aspro.ru/upload/yes.png",3)
</f>
        <v/>
      </c>
      <c r="F40" s="16" t="str">
        <f t="shared" si="40"/>
        <v/>
      </c>
      <c r="G40" s="16" t="str">
        <f t="shared" si="42"/>
        <v/>
      </c>
      <c r="H40" s="16" t="str">
        <f t="shared" si="44"/>
        <v/>
      </c>
    </row>
    <row r="41" ht="33.75" customHeight="1">
      <c r="A41" s="20"/>
      <c r="B41" s="9" t="s">
        <v>38</v>
      </c>
      <c r="C41" s="16" t="str">
        <f t="shared" ref="C41:C42" si="50">IMAGE("https://aspro.ru/upload/no.png",3)</f>
        <v/>
      </c>
      <c r="D41" s="7" t="str">
        <f t="shared" ref="D41:E41" si="49">IMAGE("https://aspro.ru/upload/yes.png",3)
</f>
        <v/>
      </c>
      <c r="E41" s="7" t="str">
        <f t="shared" si="49"/>
        <v/>
      </c>
      <c r="F41" s="16" t="str">
        <f t="shared" si="40"/>
        <v/>
      </c>
      <c r="G41" s="16" t="str">
        <f t="shared" si="42"/>
        <v/>
      </c>
      <c r="H41" s="16" t="str">
        <f t="shared" si="44"/>
        <v/>
      </c>
    </row>
    <row r="42" ht="33.75" customHeight="1">
      <c r="A42" s="20"/>
      <c r="B42" s="9" t="s">
        <v>39</v>
      </c>
      <c r="C42" s="16" t="str">
        <f t="shared" si="50"/>
        <v/>
      </c>
      <c r="D42" s="7" t="str">
        <f>IMAGE("https://aspro.ru/upload/yes.png",3)
</f>
        <v/>
      </c>
      <c r="E42" s="16" t="str">
        <f t="shared" ref="E42:H42" si="51">IMAGE("https://aspro.ru/upload/no.png",3)</f>
        <v/>
      </c>
      <c r="F42" s="16" t="str">
        <f t="shared" si="51"/>
        <v/>
      </c>
      <c r="G42" s="16" t="str">
        <f t="shared" si="51"/>
        <v/>
      </c>
      <c r="H42" s="16" t="str">
        <f t="shared" si="51"/>
        <v/>
      </c>
    </row>
    <row r="43" ht="33.75" customHeight="1">
      <c r="A43" s="20"/>
      <c r="B43" s="9" t="s">
        <v>40</v>
      </c>
      <c r="C43" s="7" t="str">
        <f t="shared" ref="C43:D43" si="52">IMAGE("https://aspro.ru/upload/yes.png",3)
</f>
        <v/>
      </c>
      <c r="D43" s="7" t="str">
        <f t="shared" si="52"/>
        <v/>
      </c>
      <c r="E43" s="16" t="str">
        <f t="shared" ref="E43:H43" si="53">IMAGE("https://aspro.ru/upload/no.png",3)</f>
        <v/>
      </c>
      <c r="F43" s="16" t="str">
        <f t="shared" si="53"/>
        <v/>
      </c>
      <c r="G43" s="16" t="str">
        <f t="shared" si="53"/>
        <v/>
      </c>
      <c r="H43" s="16" t="str">
        <f t="shared" si="53"/>
        <v/>
      </c>
    </row>
    <row r="44">
      <c r="A44" s="21"/>
      <c r="B44" s="22" t="s">
        <v>41</v>
      </c>
      <c r="C44" s="7" t="str">
        <f t="shared" ref="C44:D44" si="54">IMAGE("https://aspro.ru/upload/yes.png",3)
</f>
        <v/>
      </c>
      <c r="D44" s="7" t="str">
        <f t="shared" si="54"/>
        <v/>
      </c>
      <c r="E44" s="16" t="str">
        <f t="shared" ref="E44:H44" si="55">IMAGE("https://aspro.ru/upload/no.png",3)</f>
        <v/>
      </c>
      <c r="F44" s="16" t="str">
        <f t="shared" si="55"/>
        <v/>
      </c>
      <c r="G44" s="16" t="str">
        <f t="shared" si="55"/>
        <v/>
      </c>
      <c r="H44" s="16" t="str">
        <f t="shared" si="55"/>
        <v/>
      </c>
    </row>
    <row r="45">
      <c r="A45" s="21"/>
      <c r="B45" s="21"/>
      <c r="C45" s="23"/>
      <c r="D45" s="23"/>
      <c r="E45" s="23"/>
      <c r="F45" s="23"/>
      <c r="G45" s="23"/>
      <c r="H45" s="23"/>
    </row>
    <row r="46" ht="24.75" customHeight="1">
      <c r="A46" s="24" t="s">
        <v>42</v>
      </c>
      <c r="H46" s="24"/>
    </row>
    <row r="47" ht="21.75" customHeight="1">
      <c r="A47" s="25"/>
      <c r="B47" s="26" t="s">
        <v>43</v>
      </c>
      <c r="C47" s="27" t="str">
        <f t="shared" ref="C47:C50" si="57">IMAGE("https://aspro.ru/upload/yes.png",3)
</f>
        <v/>
      </c>
      <c r="D47" s="27" t="str">
        <f t="shared" ref="D47:H47" si="56">IMAGE("https://aspro.ru/upload/no.png",3)</f>
        <v/>
      </c>
      <c r="E47" s="27" t="str">
        <f t="shared" si="56"/>
        <v/>
      </c>
      <c r="F47" s="27" t="str">
        <f t="shared" si="56"/>
        <v/>
      </c>
      <c r="G47" s="27" t="str">
        <f t="shared" si="56"/>
        <v/>
      </c>
      <c r="H47" s="27" t="str">
        <f t="shared" si="56"/>
        <v/>
      </c>
    </row>
    <row r="48" ht="21.75" customHeight="1">
      <c r="A48" s="25"/>
      <c r="B48" s="26" t="s">
        <v>44</v>
      </c>
      <c r="C48" s="27" t="str">
        <f t="shared" si="57"/>
        <v/>
      </c>
      <c r="D48" s="27" t="str">
        <f t="shared" ref="D48:H48" si="58">IMAGE("https://aspro.ru/upload/yes.png",3)
</f>
        <v/>
      </c>
      <c r="E48" s="27" t="str">
        <f t="shared" si="58"/>
        <v/>
      </c>
      <c r="F48" s="27" t="str">
        <f t="shared" si="58"/>
        <v/>
      </c>
      <c r="G48" s="27" t="str">
        <f t="shared" si="58"/>
        <v/>
      </c>
      <c r="H48" s="28" t="str">
        <f t="shared" si="58"/>
        <v/>
      </c>
    </row>
    <row r="49" ht="21.75" customHeight="1">
      <c r="A49" s="25"/>
      <c r="B49" s="29" t="s">
        <v>45</v>
      </c>
      <c r="C49" s="27" t="str">
        <f t="shared" si="57"/>
        <v/>
      </c>
      <c r="D49" s="27" t="str">
        <f t="shared" ref="D49:H49" si="59">IMAGE("https://aspro.ru/upload/yes.png",3)
</f>
        <v/>
      </c>
      <c r="E49" s="27" t="str">
        <f t="shared" si="59"/>
        <v/>
      </c>
      <c r="F49" s="30" t="str">
        <f t="shared" si="59"/>
        <v/>
      </c>
      <c r="G49" s="30" t="str">
        <f t="shared" si="59"/>
        <v/>
      </c>
      <c r="H49" s="30" t="str">
        <f t="shared" si="59"/>
        <v/>
      </c>
    </row>
    <row r="50" ht="21.75" customHeight="1">
      <c r="A50" s="25"/>
      <c r="B50" s="29" t="s">
        <v>46</v>
      </c>
      <c r="C50" s="27" t="str">
        <f t="shared" si="57"/>
        <v/>
      </c>
      <c r="D50" s="27" t="str">
        <f t="shared" ref="D50:H50" si="60">IMAGE("https://aspro.ru/upload/yes.png",3)
</f>
        <v/>
      </c>
      <c r="E50" s="27" t="str">
        <f t="shared" si="60"/>
        <v/>
      </c>
      <c r="F50" s="30" t="str">
        <f t="shared" si="60"/>
        <v/>
      </c>
      <c r="G50" s="30" t="str">
        <f t="shared" si="60"/>
        <v/>
      </c>
      <c r="H50" s="30" t="str">
        <f t="shared" si="60"/>
        <v/>
      </c>
    </row>
    <row r="51" ht="21.75" customHeight="1">
      <c r="A51" s="31"/>
      <c r="B51" s="32" t="s">
        <v>47</v>
      </c>
      <c r="C51" s="33" t="str">
        <f>IMAGE("https://aspro.ru/upload/no.png",3)</f>
        <v/>
      </c>
      <c r="D51" s="27" t="str">
        <f>IMAGE("https://aspro.ru/upload/yes.png",3)
</f>
        <v/>
      </c>
      <c r="E51" s="33" t="str">
        <f>IMAGE("https://aspro.ru/upload/no.png",3)</f>
        <v/>
      </c>
      <c r="F51" s="34" t="str">
        <f>IMAGE("https://aspro.ru/upload/yes.png",3)
</f>
        <v/>
      </c>
      <c r="G51" s="33" t="str">
        <f t="shared" ref="G51:H51" si="61">IMAGE("https://aspro.ru/upload/no.png",3)</f>
        <v/>
      </c>
      <c r="H51" s="33" t="str">
        <f t="shared" si="61"/>
        <v/>
      </c>
    </row>
    <row r="52" ht="21.75" customHeight="1">
      <c r="A52" s="31"/>
      <c r="B52" s="9" t="s">
        <v>48</v>
      </c>
      <c r="C52" s="27" t="str">
        <f t="shared" ref="C52:G52" si="62">IMAGE("https://aspro.ru/upload/yes.png",3)
</f>
        <v/>
      </c>
      <c r="D52" s="27" t="str">
        <f t="shared" si="62"/>
        <v/>
      </c>
      <c r="E52" s="34" t="str">
        <f t="shared" si="62"/>
        <v/>
      </c>
      <c r="F52" s="34" t="str">
        <f t="shared" si="62"/>
        <v/>
      </c>
      <c r="G52" s="34" t="str">
        <f t="shared" si="62"/>
        <v/>
      </c>
      <c r="H52" s="33" t="str">
        <f>IMAGE("https://aspro.ru/upload/no.png",3)</f>
        <v/>
      </c>
    </row>
    <row r="53" ht="21.75" customHeight="1">
      <c r="A53" s="31"/>
      <c r="B53" s="35" t="s">
        <v>49</v>
      </c>
      <c r="C53" s="27" t="str">
        <f t="shared" ref="C53:F53" si="63">IMAGE("https://aspro.ru/upload/yes.png",3)
</f>
        <v/>
      </c>
      <c r="D53" s="27" t="str">
        <f t="shared" si="63"/>
        <v/>
      </c>
      <c r="E53" s="34" t="str">
        <f t="shared" si="63"/>
        <v/>
      </c>
      <c r="F53" s="34" t="str">
        <f t="shared" si="63"/>
        <v/>
      </c>
      <c r="G53" s="33" t="str">
        <f t="shared" ref="G53:H53" si="64">IMAGE("https://aspro.ru/upload/no.png",3)</f>
        <v/>
      </c>
      <c r="H53" s="33" t="str">
        <f t="shared" si="64"/>
        <v/>
      </c>
    </row>
    <row r="54" ht="21.75" customHeight="1">
      <c r="A54" s="31"/>
      <c r="B54" s="11" t="s">
        <v>50</v>
      </c>
      <c r="C54" s="27" t="str">
        <f t="shared" ref="C54:H54" si="65">IMAGE("https://aspro.ru/upload/yes.png",3)
</f>
        <v/>
      </c>
      <c r="D54" s="27" t="str">
        <f t="shared" si="65"/>
        <v/>
      </c>
      <c r="E54" s="34" t="str">
        <f t="shared" si="65"/>
        <v/>
      </c>
      <c r="F54" s="34" t="str">
        <f t="shared" si="65"/>
        <v/>
      </c>
      <c r="G54" s="34" t="str">
        <f t="shared" si="65"/>
        <v/>
      </c>
      <c r="H54" s="34" t="str">
        <f t="shared" si="65"/>
        <v/>
      </c>
    </row>
    <row r="55" ht="21.75" customHeight="1">
      <c r="A55" s="31"/>
      <c r="B55" s="11" t="s">
        <v>51</v>
      </c>
      <c r="C55" s="27" t="str">
        <f t="shared" ref="C55:H55" si="66">IMAGE("https://aspro.ru/upload/yes.png",3)
</f>
        <v/>
      </c>
      <c r="D55" s="27" t="str">
        <f t="shared" si="66"/>
        <v/>
      </c>
      <c r="E55" s="34" t="str">
        <f t="shared" si="66"/>
        <v/>
      </c>
      <c r="F55" s="34" t="str">
        <f t="shared" si="66"/>
        <v/>
      </c>
      <c r="G55" s="34" t="str">
        <f t="shared" si="66"/>
        <v/>
      </c>
      <c r="H55" s="34" t="str">
        <f t="shared" si="66"/>
        <v/>
      </c>
    </row>
    <row r="56" ht="21.75" customHeight="1">
      <c r="A56" s="31"/>
      <c r="B56" s="11" t="s">
        <v>52</v>
      </c>
      <c r="C56" s="27" t="str">
        <f t="shared" ref="C56:H56" si="67">IMAGE("https://aspro.ru/upload/yes.png",3)
</f>
        <v/>
      </c>
      <c r="D56" s="27" t="str">
        <f t="shared" si="67"/>
        <v/>
      </c>
      <c r="E56" s="34" t="str">
        <f t="shared" si="67"/>
        <v/>
      </c>
      <c r="F56" s="34" t="str">
        <f t="shared" si="67"/>
        <v/>
      </c>
      <c r="G56" s="34" t="str">
        <f t="shared" si="67"/>
        <v/>
      </c>
      <c r="H56" s="34" t="str">
        <f t="shared" si="67"/>
        <v/>
      </c>
    </row>
    <row r="57" ht="21.75" customHeight="1">
      <c r="A57" s="31"/>
      <c r="B57" s="11" t="s">
        <v>53</v>
      </c>
      <c r="C57" s="27" t="str">
        <f t="shared" ref="C57:H57" si="68">IMAGE("https://aspro.ru/upload/yes.png",3)
</f>
        <v/>
      </c>
      <c r="D57" s="27" t="str">
        <f t="shared" si="68"/>
        <v/>
      </c>
      <c r="E57" s="34" t="str">
        <f t="shared" si="68"/>
        <v/>
      </c>
      <c r="F57" s="34" t="str">
        <f t="shared" si="68"/>
        <v/>
      </c>
      <c r="G57" s="34" t="str">
        <f t="shared" si="68"/>
        <v/>
      </c>
      <c r="H57" s="34" t="str">
        <f t="shared" si="68"/>
        <v/>
      </c>
    </row>
    <row r="58" ht="21.75" customHeight="1">
      <c r="A58" s="31"/>
      <c r="B58" s="11" t="s">
        <v>54</v>
      </c>
      <c r="C58" s="33" t="str">
        <f t="shared" ref="C58:C59" si="70">IMAGE("https://aspro.ru/upload/no.png",3)</f>
        <v/>
      </c>
      <c r="D58" s="27" t="str">
        <f t="shared" ref="D58:D59" si="71">IMAGE("https://aspro.ru/upload/yes.png",3)
</f>
        <v/>
      </c>
      <c r="E58" s="34" t="str">
        <f t="shared" ref="E58:H58" si="69">IMAGE("https://aspro.ru/upload/no.png",3)</f>
        <v/>
      </c>
      <c r="F58" s="34" t="str">
        <f t="shared" si="69"/>
        <v/>
      </c>
      <c r="G58" s="34" t="str">
        <f t="shared" si="69"/>
        <v/>
      </c>
      <c r="H58" s="34" t="str">
        <f t="shared" si="69"/>
        <v/>
      </c>
    </row>
    <row r="59" ht="21.75" customHeight="1">
      <c r="A59" s="31"/>
      <c r="B59" s="11" t="s">
        <v>55</v>
      </c>
      <c r="C59" s="33" t="str">
        <f t="shared" si="70"/>
        <v/>
      </c>
      <c r="D59" s="27" t="str">
        <f t="shared" si="71"/>
        <v/>
      </c>
      <c r="E59" s="33" t="str">
        <f>IMAGE("https://aspro.ru/upload/no.png",3)</f>
        <v/>
      </c>
      <c r="F59" s="34" t="str">
        <f>IMAGE("https://aspro.ru/upload/yes.png",3)
</f>
        <v/>
      </c>
      <c r="G59" s="33" t="str">
        <f t="shared" ref="G59:H59" si="72">IMAGE("https://aspro.ru/upload/no.png",3)</f>
        <v/>
      </c>
      <c r="H59" s="33" t="str">
        <f t="shared" si="72"/>
        <v/>
      </c>
    </row>
    <row r="60">
      <c r="A60" s="21"/>
      <c r="B60" s="36"/>
      <c r="C60" s="23"/>
      <c r="D60" s="23"/>
      <c r="E60" s="23"/>
      <c r="F60" s="23"/>
      <c r="G60" s="23"/>
      <c r="H60" s="23"/>
    </row>
    <row r="61" ht="24.75" customHeight="1">
      <c r="A61" s="37"/>
      <c r="B61" s="24" t="s">
        <v>56</v>
      </c>
    </row>
    <row r="62" ht="11.25" customHeight="1">
      <c r="A62" s="38"/>
      <c r="B62" s="6" t="s">
        <v>57</v>
      </c>
      <c r="C62" s="27" t="str">
        <f t="shared" ref="C62:H62" si="73">IMAGE("https://aspro.ru/upload/yes.png",3)
</f>
        <v/>
      </c>
      <c r="D62" s="27" t="str">
        <f t="shared" si="73"/>
        <v/>
      </c>
      <c r="E62" s="39" t="str">
        <f t="shared" si="73"/>
        <v/>
      </c>
      <c r="F62" s="39" t="str">
        <f t="shared" si="73"/>
        <v/>
      </c>
      <c r="G62" s="39" t="str">
        <f t="shared" si="73"/>
        <v/>
      </c>
      <c r="H62" s="39" t="str">
        <f t="shared" si="73"/>
        <v/>
      </c>
    </row>
    <row r="63" ht="11.25" customHeight="1">
      <c r="A63" s="38"/>
      <c r="B63" s="6" t="s">
        <v>58</v>
      </c>
      <c r="C63" s="27" t="str">
        <f t="shared" ref="C63:H63" si="74">IMAGE("https://aspro.ru/upload/yes.png",3)
</f>
        <v/>
      </c>
      <c r="D63" s="27" t="str">
        <f t="shared" si="74"/>
        <v/>
      </c>
      <c r="E63" s="39" t="str">
        <f t="shared" si="74"/>
        <v/>
      </c>
      <c r="F63" s="39" t="str">
        <f t="shared" si="74"/>
        <v/>
      </c>
      <c r="G63" s="39" t="str">
        <f t="shared" si="74"/>
        <v/>
      </c>
      <c r="H63" s="39" t="str">
        <f t="shared" si="74"/>
        <v/>
      </c>
    </row>
    <row r="64" ht="11.25" customHeight="1">
      <c r="A64" s="38"/>
      <c r="B64" s="40" t="s">
        <v>59</v>
      </c>
      <c r="C64" s="27" t="str">
        <f t="shared" ref="C64:F64" si="75">IMAGE("https://aspro.ru/upload/yes.png",3)
</f>
        <v/>
      </c>
      <c r="D64" s="27" t="str">
        <f t="shared" si="75"/>
        <v/>
      </c>
      <c r="E64" s="39" t="str">
        <f t="shared" si="75"/>
        <v/>
      </c>
      <c r="F64" s="39" t="str">
        <f t="shared" si="75"/>
        <v/>
      </c>
      <c r="G64" s="33" t="str">
        <f t="shared" ref="G64:H64" si="76">IMAGE("https://aspro.ru/upload/no.png",3)</f>
        <v/>
      </c>
      <c r="H64" s="33" t="str">
        <f t="shared" si="76"/>
        <v/>
      </c>
    </row>
    <row r="65" ht="11.25" customHeight="1">
      <c r="A65" s="38"/>
      <c r="B65" s="41" t="s">
        <v>60</v>
      </c>
      <c r="C65" s="27" t="str">
        <f t="shared" ref="C65:E65" si="77">IMAGE("https://aspro.ru/upload/yes.png",3)
</f>
        <v/>
      </c>
      <c r="D65" s="27" t="str">
        <f t="shared" si="77"/>
        <v/>
      </c>
      <c r="E65" s="7" t="str">
        <f t="shared" si="77"/>
        <v/>
      </c>
      <c r="F65" s="33" t="str">
        <f t="shared" ref="F65:H65" si="78">IMAGE("https://aspro.ru/upload/no.png",3)</f>
        <v/>
      </c>
      <c r="G65" s="33" t="str">
        <f t="shared" si="78"/>
        <v/>
      </c>
      <c r="H65" s="33" t="str">
        <f t="shared" si="78"/>
        <v/>
      </c>
    </row>
    <row r="66" ht="21.75" customHeight="1">
      <c r="A66" s="42"/>
      <c r="B66" s="11" t="s">
        <v>61</v>
      </c>
      <c r="C66" s="43" t="str">
        <f t="shared" ref="C66:H66" si="79">IMAGE("https://aspro.ru/upload/yes.png",3)
</f>
        <v/>
      </c>
      <c r="D66" s="43" t="str">
        <f t="shared" si="79"/>
        <v/>
      </c>
      <c r="E66" s="44" t="str">
        <f t="shared" si="79"/>
        <v/>
      </c>
      <c r="F66" s="44" t="str">
        <f t="shared" si="79"/>
        <v/>
      </c>
      <c r="G66" s="44" t="str">
        <f t="shared" si="79"/>
        <v/>
      </c>
      <c r="H66" s="44" t="str">
        <f t="shared" si="79"/>
        <v/>
      </c>
    </row>
    <row r="67" ht="11.25" customHeight="1">
      <c r="A67" s="38"/>
      <c r="B67" s="38"/>
      <c r="C67" s="38"/>
      <c r="D67" s="38"/>
      <c r="E67" s="38"/>
      <c r="F67" s="38"/>
      <c r="G67" s="38"/>
      <c r="H67" s="38"/>
    </row>
    <row r="68" ht="24.75" customHeight="1">
      <c r="A68" s="45"/>
      <c r="B68" s="46" t="s">
        <v>62</v>
      </c>
    </row>
    <row r="69" ht="21.75" customHeight="1">
      <c r="A69" s="31"/>
      <c r="B69" s="11" t="s">
        <v>63</v>
      </c>
      <c r="C69" s="43" t="str">
        <f t="shared" ref="C69:G69" si="80">IMAGE("https://aspro.ru/upload/yes.png",3)
</f>
        <v/>
      </c>
      <c r="D69" s="43" t="str">
        <f t="shared" si="80"/>
        <v/>
      </c>
      <c r="E69" s="43" t="str">
        <f t="shared" si="80"/>
        <v/>
      </c>
      <c r="F69" s="43" t="str">
        <f t="shared" si="80"/>
        <v/>
      </c>
      <c r="G69" s="43" t="str">
        <f t="shared" si="80"/>
        <v/>
      </c>
      <c r="H69" s="47" t="str">
        <f>IMAGE("https://aspro.ru/upload/no.png",3)</f>
        <v/>
      </c>
    </row>
    <row r="70" ht="11.25" customHeight="1">
      <c r="A70" s="38"/>
      <c r="B70" s="38"/>
      <c r="C70" s="38"/>
      <c r="D70" s="38"/>
      <c r="E70" s="38"/>
      <c r="F70" s="38"/>
      <c r="G70" s="38"/>
      <c r="H70" s="38"/>
    </row>
    <row r="71" ht="11.25" customHeight="1">
      <c r="A71" s="38"/>
      <c r="B71" s="38"/>
      <c r="C71" s="38"/>
      <c r="D71" s="38"/>
      <c r="E71" s="38"/>
      <c r="F71" s="38"/>
      <c r="G71" s="38"/>
      <c r="H71" s="38"/>
    </row>
    <row r="72" ht="24.75" customHeight="1">
      <c r="A72" s="48"/>
      <c r="B72" s="49" t="s">
        <v>64</v>
      </c>
    </row>
    <row r="73" ht="32.25" customHeight="1">
      <c r="A73" s="31"/>
      <c r="B73" s="11" t="s">
        <v>65</v>
      </c>
      <c r="C73" s="43" t="str">
        <f t="shared" ref="C73:H73" si="81">IMAGE("https://aspro.ru/upload/yes.png",3)
</f>
        <v/>
      </c>
      <c r="D73" s="43" t="str">
        <f t="shared" si="81"/>
        <v/>
      </c>
      <c r="E73" s="43" t="str">
        <f t="shared" si="81"/>
        <v/>
      </c>
      <c r="F73" s="43" t="str">
        <f t="shared" si="81"/>
        <v/>
      </c>
      <c r="G73" s="43" t="str">
        <f t="shared" si="81"/>
        <v/>
      </c>
      <c r="H73" s="43" t="str">
        <f t="shared" si="81"/>
        <v/>
      </c>
    </row>
    <row r="74" ht="11.25" customHeight="1">
      <c r="A74" s="50"/>
      <c r="B74" s="50"/>
      <c r="C74" s="50"/>
      <c r="D74" s="50"/>
      <c r="E74" s="50"/>
      <c r="F74" s="50"/>
      <c r="G74" s="50"/>
      <c r="H74" s="50"/>
    </row>
    <row r="75" ht="24.75" customHeight="1">
      <c r="A75" s="51"/>
      <c r="B75" s="52" t="s">
        <v>66</v>
      </c>
    </row>
    <row r="76" ht="21.75" customHeight="1">
      <c r="A76" s="25"/>
      <c r="B76" s="53" t="s">
        <v>67</v>
      </c>
      <c r="C76" s="43" t="str">
        <f t="shared" ref="C76:E76" si="82">IMAGE("https://aspro.ru/upload/yes.png",3)
</f>
        <v/>
      </c>
      <c r="D76" s="43" t="str">
        <f t="shared" si="82"/>
        <v/>
      </c>
      <c r="E76" s="54" t="str">
        <f t="shared" si="82"/>
        <v/>
      </c>
      <c r="F76" s="55" t="str">
        <f t="shared" ref="F76:H76" si="83">IMAGE("https://aspro.ru/upload/no.png",3)</f>
        <v/>
      </c>
      <c r="G76" s="55" t="str">
        <f t="shared" si="83"/>
        <v/>
      </c>
      <c r="H76" s="55" t="str">
        <f t="shared" si="83"/>
        <v/>
      </c>
    </row>
    <row r="77" ht="21.75" customHeight="1">
      <c r="A77" s="25"/>
      <c r="B77" s="56" t="s">
        <v>68</v>
      </c>
      <c r="C77" s="43" t="str">
        <f t="shared" ref="C77:H77" si="84">IMAGE("https://aspro.ru/upload/yes.png",3)
</f>
        <v/>
      </c>
      <c r="D77" s="43" t="str">
        <f t="shared" si="84"/>
        <v/>
      </c>
      <c r="E77" s="57" t="str">
        <f t="shared" si="84"/>
        <v/>
      </c>
      <c r="F77" s="57" t="str">
        <f t="shared" si="84"/>
        <v/>
      </c>
      <c r="G77" s="57" t="str">
        <f t="shared" si="84"/>
        <v/>
      </c>
      <c r="H77" s="57" t="str">
        <f t="shared" si="84"/>
        <v/>
      </c>
    </row>
    <row r="78" ht="18.0" customHeight="1">
      <c r="A78" s="58"/>
      <c r="B78" s="58"/>
      <c r="C78" s="58"/>
      <c r="D78" s="58"/>
      <c r="E78" s="58"/>
      <c r="F78" s="58"/>
      <c r="G78" s="58"/>
      <c r="H78" s="58"/>
    </row>
    <row r="79" ht="24.75" customHeight="1">
      <c r="A79" s="59"/>
      <c r="B79" s="60" t="s">
        <v>69</v>
      </c>
    </row>
    <row r="80" ht="21.75" customHeight="1">
      <c r="A80" s="42"/>
      <c r="B80" s="61" t="s">
        <v>70</v>
      </c>
      <c r="C80" s="43" t="str">
        <f t="shared" ref="C80:H80" si="85">IMAGE("https://aspro.ru/upload/yes.png",3)
</f>
        <v/>
      </c>
      <c r="D80" s="43" t="str">
        <f t="shared" si="85"/>
        <v/>
      </c>
      <c r="E80" s="54" t="str">
        <f t="shared" si="85"/>
        <v/>
      </c>
      <c r="F80" s="54" t="str">
        <f t="shared" si="85"/>
        <v/>
      </c>
      <c r="G80" s="54" t="str">
        <f t="shared" si="85"/>
        <v/>
      </c>
      <c r="H80" s="54" t="str">
        <f t="shared" si="85"/>
        <v/>
      </c>
    </row>
    <row r="81" ht="21.75" customHeight="1">
      <c r="A81" s="42"/>
      <c r="B81" s="62" t="s">
        <v>71</v>
      </c>
      <c r="C81" s="43" t="str">
        <f t="shared" ref="C81:H81" si="86">IMAGE("https://aspro.ru/upload/yes.png",3)
</f>
        <v/>
      </c>
      <c r="D81" s="43" t="str">
        <f t="shared" si="86"/>
        <v/>
      </c>
      <c r="E81" s="57" t="str">
        <f t="shared" si="86"/>
        <v/>
      </c>
      <c r="F81" s="54" t="str">
        <f t="shared" si="86"/>
        <v/>
      </c>
      <c r="G81" s="57" t="str">
        <f t="shared" si="86"/>
        <v/>
      </c>
      <c r="H81" s="57" t="str">
        <f t="shared" si="86"/>
        <v/>
      </c>
    </row>
    <row r="82" ht="21.75" customHeight="1">
      <c r="A82" s="42"/>
      <c r="B82" s="62" t="s">
        <v>72</v>
      </c>
      <c r="C82" s="43" t="str">
        <f t="shared" ref="C82:H82" si="87">IMAGE("https://aspro.ru/upload/yes.png",3)
</f>
        <v/>
      </c>
      <c r="D82" s="43" t="str">
        <f t="shared" si="87"/>
        <v/>
      </c>
      <c r="E82" s="57" t="str">
        <f t="shared" si="87"/>
        <v/>
      </c>
      <c r="F82" s="57" t="str">
        <f t="shared" si="87"/>
        <v/>
      </c>
      <c r="G82" s="57" t="str">
        <f t="shared" si="87"/>
        <v/>
      </c>
      <c r="H82" s="57" t="str">
        <f t="shared" si="87"/>
        <v/>
      </c>
    </row>
    <row r="83" ht="36.0" customHeight="1">
      <c r="A83" s="31"/>
      <c r="B83" s="63" t="s">
        <v>73</v>
      </c>
      <c r="C83" s="43" t="str">
        <f t="shared" ref="C83:F83" si="88">IMAGE("https://aspro.ru/upload/yes.png",3)
</f>
        <v/>
      </c>
      <c r="D83" s="43" t="str">
        <f t="shared" si="88"/>
        <v/>
      </c>
      <c r="E83" s="39" t="str">
        <f t="shared" si="88"/>
        <v/>
      </c>
      <c r="F83" s="64" t="str">
        <f t="shared" si="88"/>
        <v/>
      </c>
      <c r="G83" s="65" t="str">
        <f t="shared" ref="G83:H83" si="89">IMAGE("https://aspro.ru/upload/no.png",3)</f>
        <v/>
      </c>
      <c r="H83" s="65" t="str">
        <f t="shared" si="89"/>
        <v/>
      </c>
    </row>
    <row r="84" ht="11.25" customHeight="1">
      <c r="A84" s="38"/>
      <c r="B84" s="38"/>
      <c r="C84" s="38"/>
      <c r="D84" s="38"/>
      <c r="E84" s="38"/>
      <c r="F84" s="38"/>
      <c r="G84" s="38"/>
      <c r="H84" s="38"/>
    </row>
    <row r="85" ht="24.75" customHeight="1">
      <c r="A85" s="66"/>
      <c r="B85" s="67" t="s">
        <v>74</v>
      </c>
    </row>
    <row r="86" ht="21.75" customHeight="1">
      <c r="A86" s="42"/>
      <c r="B86" s="68" t="s">
        <v>75</v>
      </c>
      <c r="C86" s="43" t="str">
        <f t="shared" ref="C86:F86" si="90">IMAGE("https://aspro.ru/upload/yes.png",3)
</f>
        <v/>
      </c>
      <c r="D86" s="43" t="str">
        <f t="shared" si="90"/>
        <v/>
      </c>
      <c r="E86" s="44" t="str">
        <f t="shared" si="90"/>
        <v/>
      </c>
      <c r="F86" s="44" t="str">
        <f t="shared" si="90"/>
        <v/>
      </c>
      <c r="G86" s="44" t="str">
        <f t="shared" ref="G86:H86" si="91">IMAGE("https://aspro.ru/upload/no.png",3)</f>
        <v/>
      </c>
      <c r="H86" s="44" t="str">
        <f t="shared" si="91"/>
        <v/>
      </c>
    </row>
    <row r="87" ht="21.75" customHeight="1">
      <c r="A87" s="42"/>
      <c r="B87" s="69" t="s">
        <v>76</v>
      </c>
      <c r="C87" s="43" t="str">
        <f t="shared" ref="C87:F87" si="92">IMAGE("https://aspro.ru/upload/yes.png",3)
</f>
        <v/>
      </c>
      <c r="D87" s="43" t="str">
        <f t="shared" si="92"/>
        <v/>
      </c>
      <c r="E87" s="44" t="str">
        <f t="shared" si="92"/>
        <v/>
      </c>
      <c r="F87" s="44" t="str">
        <f t="shared" si="92"/>
        <v/>
      </c>
      <c r="G87" s="44" t="str">
        <f t="shared" ref="G87:H87" si="93">IMAGE("https://aspro.ru/upload/no.png",3)</f>
        <v/>
      </c>
      <c r="H87" s="44" t="str">
        <f t="shared" si="93"/>
        <v/>
      </c>
    </row>
    <row r="88" ht="33.75" customHeight="1">
      <c r="A88" s="31"/>
      <c r="B88" s="61" t="s">
        <v>77</v>
      </c>
      <c r="C88" s="43" t="str">
        <f t="shared" ref="C88:H88" si="94">IMAGE("https://aspro.ru/upload/yes.png",3)
</f>
        <v/>
      </c>
      <c r="D88" s="43" t="str">
        <f t="shared" si="94"/>
        <v/>
      </c>
      <c r="E88" s="54" t="str">
        <f t="shared" si="94"/>
        <v/>
      </c>
      <c r="F88" s="54" t="str">
        <f t="shared" si="94"/>
        <v/>
      </c>
      <c r="G88" s="54" t="str">
        <f t="shared" si="94"/>
        <v/>
      </c>
      <c r="H88" s="54" t="str">
        <f t="shared" si="94"/>
        <v/>
      </c>
    </row>
  </sheetData>
  <mergeCells count="9">
    <mergeCell ref="B79:H79"/>
    <mergeCell ref="B85:H85"/>
    <mergeCell ref="B1:B2"/>
    <mergeCell ref="B21:H21"/>
    <mergeCell ref="A46:G46"/>
    <mergeCell ref="B61:H61"/>
    <mergeCell ref="B68:H68"/>
    <mergeCell ref="B72:H72"/>
    <mergeCell ref="B75:H75"/>
  </mergeCells>
  <printOptions gridLines="1" horizontalCentered="1"/>
  <pageMargins bottom="0.3543307086614173" footer="0.0" header="0.0" left="0.25" right="0.25" top="0.3543307086614173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0.57"/>
    <col customWidth="1" min="2" max="2" width="60.57"/>
    <col customWidth="1" min="3" max="5" width="30.29"/>
  </cols>
  <sheetData>
    <row r="1" ht="32.25" customHeight="1">
      <c r="A1" s="70" t="s">
        <v>0</v>
      </c>
      <c r="B1" s="71"/>
      <c r="C1" s="72"/>
      <c r="D1" s="73"/>
      <c r="E1" s="72"/>
    </row>
    <row r="2" ht="39.75" customHeight="1">
      <c r="A2" s="74"/>
      <c r="B2" s="75"/>
      <c r="C2" s="76" t="s">
        <v>78</v>
      </c>
      <c r="D2" s="77" t="s">
        <v>79</v>
      </c>
      <c r="E2" s="78" t="s">
        <v>80</v>
      </c>
    </row>
    <row r="3" ht="30.0" customHeight="1">
      <c r="A3" s="79"/>
      <c r="B3" s="80"/>
      <c r="C3" s="81" t="s">
        <v>81</v>
      </c>
      <c r="D3" s="81" t="str">
        <f t="shared" ref="D3:E3" si="1">HYPERLINK("","купить")</f>
        <v>купить</v>
      </c>
      <c r="E3" s="82" t="str">
        <f t="shared" si="1"/>
        <v>купить</v>
      </c>
    </row>
    <row r="4">
      <c r="A4" s="83"/>
      <c r="B4" s="84" t="s">
        <v>82</v>
      </c>
      <c r="C4" s="85"/>
      <c r="D4" s="85"/>
      <c r="E4" s="86"/>
    </row>
    <row r="5" ht="12.0" customHeight="1">
      <c r="A5" s="83"/>
      <c r="B5" s="87" t="s">
        <v>83</v>
      </c>
      <c r="C5" s="88"/>
      <c r="D5" s="89"/>
      <c r="E5" s="90"/>
    </row>
    <row r="6" ht="12.0" customHeight="1">
      <c r="A6" s="83"/>
      <c r="B6" s="87" t="s">
        <v>84</v>
      </c>
      <c r="C6" s="88"/>
      <c r="D6" s="89"/>
      <c r="E6" s="88"/>
    </row>
    <row r="7" ht="12.0" customHeight="1">
      <c r="A7" s="83"/>
      <c r="B7" s="87" t="s">
        <v>85</v>
      </c>
      <c r="C7" s="88"/>
      <c r="D7" s="89"/>
      <c r="E7" s="89"/>
    </row>
    <row r="8" ht="12.0" customHeight="1">
      <c r="A8" s="83"/>
      <c r="B8" s="87" t="s">
        <v>86</v>
      </c>
      <c r="C8" s="88"/>
      <c r="D8" s="89"/>
      <c r="E8" s="90"/>
    </row>
    <row r="9" ht="12.0" customHeight="1">
      <c r="A9" s="83"/>
      <c r="B9" s="87" t="s">
        <v>87</v>
      </c>
      <c r="C9" s="88"/>
      <c r="D9" s="89"/>
      <c r="E9" s="90"/>
    </row>
    <row r="10" ht="12.0" customHeight="1">
      <c r="A10" s="83"/>
      <c r="B10" s="87" t="s">
        <v>88</v>
      </c>
      <c r="C10" s="88"/>
      <c r="D10" s="88"/>
      <c r="E10" s="90"/>
    </row>
    <row r="11" ht="12.0" customHeight="1">
      <c r="A11" s="83"/>
      <c r="B11" s="87" t="s">
        <v>89</v>
      </c>
      <c r="C11" s="91"/>
      <c r="D11" s="91"/>
      <c r="E11" s="92"/>
    </row>
    <row r="12" ht="12.0" customHeight="1">
      <c r="A12" s="83"/>
      <c r="B12" s="87" t="s">
        <v>90</v>
      </c>
      <c r="C12" s="88"/>
      <c r="D12" s="89"/>
      <c r="E12" s="93"/>
    </row>
    <row r="13" ht="12.0" customHeight="1">
      <c r="A13" s="83"/>
      <c r="B13" s="87" t="s">
        <v>91</v>
      </c>
      <c r="C13" s="88"/>
      <c r="D13" s="89"/>
      <c r="E13" s="94"/>
    </row>
    <row r="14" ht="12.0" customHeight="1">
      <c r="A14" s="83"/>
      <c r="B14" s="95" t="s">
        <v>92</v>
      </c>
      <c r="C14" s="88"/>
      <c r="D14" s="88"/>
      <c r="E14" s="90"/>
    </row>
    <row r="15" ht="12.0" customHeight="1">
      <c r="A15" s="83"/>
      <c r="B15" s="87" t="s">
        <v>93</v>
      </c>
      <c r="C15" s="88"/>
      <c r="D15" s="89"/>
      <c r="E15" s="93"/>
    </row>
    <row r="16" ht="12.0" customHeight="1">
      <c r="A16" s="79"/>
      <c r="B16" s="87" t="s">
        <v>94</v>
      </c>
      <c r="C16" s="88"/>
      <c r="D16" s="89"/>
      <c r="E16" s="90"/>
    </row>
    <row r="17" ht="12.0" customHeight="1">
      <c r="A17" s="79"/>
      <c r="B17" s="87" t="s">
        <v>95</v>
      </c>
      <c r="C17" s="88"/>
      <c r="D17" s="88"/>
      <c r="E17" s="93"/>
    </row>
    <row r="19" ht="12.0" customHeight="1">
      <c r="A19" s="83"/>
      <c r="B19" s="96" t="s">
        <v>96</v>
      </c>
      <c r="C19" s="97"/>
      <c r="D19" s="98"/>
      <c r="E19" s="99"/>
    </row>
    <row r="20" ht="12.0" customHeight="1">
      <c r="A20" s="79"/>
      <c r="B20" s="100" t="s">
        <v>1</v>
      </c>
      <c r="C20" s="88"/>
      <c r="D20" s="88"/>
      <c r="E20" s="90"/>
    </row>
    <row r="21" ht="12.0" customHeight="1">
      <c r="A21" s="79"/>
      <c r="B21" s="101" t="s">
        <v>4</v>
      </c>
      <c r="C21" s="88"/>
      <c r="D21" s="88"/>
      <c r="E21" s="90"/>
    </row>
    <row r="22" ht="12.0" customHeight="1">
      <c r="A22" s="79"/>
      <c r="B22" s="101" t="s">
        <v>97</v>
      </c>
      <c r="C22" s="88"/>
      <c r="D22" s="88"/>
      <c r="E22" s="90"/>
    </row>
    <row r="23" ht="12.0" customHeight="1">
      <c r="A23" s="79"/>
      <c r="B23" s="100" t="s">
        <v>7</v>
      </c>
      <c r="C23" s="88"/>
      <c r="D23" s="88"/>
      <c r="E23" s="90"/>
    </row>
    <row r="24" ht="21.75" customHeight="1">
      <c r="A24" s="102"/>
      <c r="B24" s="100" t="s">
        <v>9</v>
      </c>
      <c r="C24" s="88"/>
      <c r="D24" s="88"/>
      <c r="E24" s="90"/>
    </row>
    <row r="25" ht="12.0" customHeight="1">
      <c r="A25" s="79"/>
      <c r="B25" s="100" t="s">
        <v>11</v>
      </c>
      <c r="C25" s="88"/>
      <c r="D25" s="88"/>
      <c r="E25" s="90"/>
    </row>
    <row r="26" ht="21.75" customHeight="1">
      <c r="A26" s="102"/>
      <c r="B26" s="87" t="s">
        <v>12</v>
      </c>
      <c r="C26" s="88"/>
      <c r="D26" s="88"/>
      <c r="E26" s="90"/>
    </row>
    <row r="27" ht="12.0" customHeight="1">
      <c r="A27" s="79"/>
      <c r="B27" s="103" t="s">
        <v>13</v>
      </c>
      <c r="C27" s="88"/>
      <c r="D27" s="88"/>
      <c r="E27" s="90"/>
    </row>
    <row r="28" ht="12.0" customHeight="1">
      <c r="A28" s="79"/>
      <c r="B28" s="87" t="s">
        <v>98</v>
      </c>
      <c r="C28" s="88"/>
      <c r="D28" s="88"/>
      <c r="E28" s="90"/>
    </row>
    <row r="29" ht="12.0" customHeight="1">
      <c r="A29" s="79"/>
      <c r="B29" s="87" t="s">
        <v>99</v>
      </c>
      <c r="C29" s="88"/>
      <c r="D29" s="88"/>
      <c r="E29" s="90"/>
    </row>
    <row r="30" ht="12.0" customHeight="1">
      <c r="A30" s="79"/>
      <c r="B30" s="100" t="s">
        <v>100</v>
      </c>
      <c r="C30" s="88"/>
      <c r="D30" s="88"/>
      <c r="E30" s="93"/>
    </row>
    <row r="31" ht="12.0" customHeight="1">
      <c r="A31" s="79"/>
      <c r="B31" s="104" t="s">
        <v>49</v>
      </c>
      <c r="C31" s="88"/>
      <c r="D31" s="88"/>
      <c r="E31" s="93"/>
    </row>
    <row r="32" ht="12.0" customHeight="1">
      <c r="A32" s="79"/>
      <c r="B32" s="87" t="s">
        <v>101</v>
      </c>
      <c r="C32" s="88"/>
      <c r="D32" s="88"/>
      <c r="E32" s="90"/>
    </row>
    <row r="33" ht="12.0" customHeight="1">
      <c r="A33" s="79"/>
      <c r="B33" s="87" t="s">
        <v>102</v>
      </c>
      <c r="C33" s="88"/>
      <c r="D33" s="88"/>
      <c r="E33" s="90"/>
    </row>
    <row r="34" ht="12.0" customHeight="1">
      <c r="A34" s="79"/>
      <c r="B34" s="101" t="s">
        <v>5</v>
      </c>
      <c r="C34" s="88"/>
      <c r="D34" s="88"/>
      <c r="E34" s="93"/>
    </row>
    <row r="35" ht="12.0" customHeight="1">
      <c r="A35" s="79"/>
      <c r="B35" s="103" t="s">
        <v>103</v>
      </c>
      <c r="C35" s="88"/>
      <c r="D35" s="88"/>
      <c r="E35" s="93"/>
    </row>
    <row r="36" ht="12.0" customHeight="1">
      <c r="A36" s="79"/>
      <c r="B36" s="87" t="s">
        <v>104</v>
      </c>
      <c r="C36" s="89"/>
      <c r="D36" s="88"/>
      <c r="E36" s="90"/>
    </row>
    <row r="37" ht="12.0" customHeight="1">
      <c r="A37" s="79"/>
      <c r="B37" s="87" t="s">
        <v>105</v>
      </c>
      <c r="C37" s="88"/>
      <c r="D37" s="88"/>
      <c r="E37" s="90"/>
    </row>
    <row r="38" ht="12.0" customHeight="1">
      <c r="A38" s="79"/>
      <c r="B38" s="87" t="s">
        <v>106</v>
      </c>
      <c r="C38" s="88"/>
      <c r="D38" s="88"/>
      <c r="E38" s="90"/>
    </row>
    <row r="39" ht="12.0" customHeight="1">
      <c r="A39" s="79"/>
      <c r="B39" s="87"/>
      <c r="C39" s="105"/>
      <c r="D39" s="105"/>
      <c r="E39" s="106"/>
    </row>
    <row r="40" ht="24.75" customHeight="1">
      <c r="A40" s="107"/>
      <c r="B40" s="108" t="s">
        <v>18</v>
      </c>
      <c r="C40" s="97"/>
      <c r="D40" s="98"/>
      <c r="E40" s="109"/>
    </row>
    <row r="41" ht="21.75" customHeight="1">
      <c r="A41" s="102"/>
      <c r="B41" s="87" t="s">
        <v>107</v>
      </c>
      <c r="C41" s="88"/>
      <c r="D41" s="88"/>
      <c r="E41" s="90"/>
    </row>
    <row r="42" ht="21.75" customHeight="1">
      <c r="A42" s="102"/>
      <c r="B42" s="87" t="s">
        <v>108</v>
      </c>
      <c r="C42" s="88"/>
      <c r="D42" s="88"/>
      <c r="E42" s="90"/>
    </row>
    <row r="43" ht="21.75" customHeight="1">
      <c r="A43" s="102"/>
      <c r="B43" s="87" t="s">
        <v>109</v>
      </c>
      <c r="C43" s="88"/>
      <c r="D43" s="88"/>
      <c r="E43" s="90"/>
    </row>
    <row r="44" ht="21.75" customHeight="1">
      <c r="A44" s="102"/>
      <c r="B44" s="87" t="s">
        <v>110</v>
      </c>
      <c r="C44" s="88"/>
      <c r="D44" s="88"/>
      <c r="E44" s="90"/>
    </row>
    <row r="45" ht="21.75" customHeight="1">
      <c r="A45" s="102"/>
      <c r="B45" s="87" t="s">
        <v>111</v>
      </c>
      <c r="C45" s="88"/>
      <c r="D45" s="88"/>
      <c r="E45" s="90"/>
    </row>
    <row r="46" ht="21.75" customHeight="1">
      <c r="A46" s="102"/>
      <c r="B46" s="87" t="s">
        <v>112</v>
      </c>
      <c r="C46" s="88"/>
      <c r="D46" s="88"/>
      <c r="E46" s="90"/>
    </row>
    <row r="47" ht="21.75" customHeight="1">
      <c r="A47" s="102"/>
      <c r="B47" s="100" t="s">
        <v>21</v>
      </c>
      <c r="C47" s="88"/>
      <c r="D47" s="88"/>
      <c r="E47" s="90"/>
    </row>
    <row r="48" ht="21.75" customHeight="1">
      <c r="A48" s="102"/>
      <c r="B48" s="87" t="s">
        <v>19</v>
      </c>
      <c r="C48" s="88"/>
      <c r="D48" s="88"/>
      <c r="E48" s="90"/>
    </row>
    <row r="49" ht="21.75" customHeight="1">
      <c r="A49" s="102"/>
      <c r="B49" s="87" t="s">
        <v>20</v>
      </c>
      <c r="C49" s="88"/>
      <c r="D49" s="88"/>
      <c r="E49" s="90"/>
    </row>
    <row r="50" ht="21.75" customHeight="1">
      <c r="A50" s="102"/>
      <c r="B50" s="87" t="s">
        <v>24</v>
      </c>
      <c r="C50" s="88"/>
      <c r="D50" s="88"/>
      <c r="E50" s="90"/>
    </row>
    <row r="51" ht="21.75" customHeight="1">
      <c r="A51" s="102"/>
      <c r="B51" s="87" t="s">
        <v>113</v>
      </c>
      <c r="C51" s="88"/>
      <c r="D51" s="88"/>
      <c r="E51" s="90"/>
    </row>
    <row r="52" ht="21.75" customHeight="1">
      <c r="A52" s="102"/>
      <c r="B52" s="87" t="s">
        <v>114</v>
      </c>
      <c r="C52" s="88"/>
      <c r="D52" s="88"/>
      <c r="E52" s="93"/>
    </row>
    <row r="53" ht="21.75" customHeight="1">
      <c r="A53" s="102"/>
      <c r="B53" s="100" t="s">
        <v>3</v>
      </c>
      <c r="C53" s="88"/>
      <c r="D53" s="88"/>
      <c r="E53" s="93"/>
    </row>
    <row r="54" ht="21.75" customHeight="1">
      <c r="A54" s="102"/>
      <c r="B54" s="100" t="s">
        <v>22</v>
      </c>
      <c r="C54" s="88"/>
      <c r="D54" s="88"/>
      <c r="E54" s="93"/>
    </row>
    <row r="55" ht="21.75" customHeight="1">
      <c r="A55" s="102"/>
      <c r="B55" s="87" t="s">
        <v>115</v>
      </c>
      <c r="C55" s="88"/>
      <c r="D55" s="88"/>
      <c r="E55" s="90"/>
    </row>
    <row r="56" ht="21.75" customHeight="1">
      <c r="A56" s="102"/>
      <c r="B56" s="100" t="s">
        <v>25</v>
      </c>
      <c r="C56" s="88"/>
      <c r="D56" s="88"/>
      <c r="E56" s="93"/>
    </row>
    <row r="57" ht="33.75" customHeight="1">
      <c r="A57" s="110"/>
      <c r="B57" s="87" t="s">
        <v>39</v>
      </c>
      <c r="C57" s="88"/>
      <c r="D57" s="88"/>
      <c r="E57" s="93"/>
    </row>
    <row r="58">
      <c r="A58" s="111"/>
      <c r="B58" s="111"/>
      <c r="C58" s="112"/>
      <c r="D58" s="112"/>
      <c r="E58" s="113"/>
    </row>
    <row r="59">
      <c r="A59" s="111"/>
      <c r="B59" s="114" t="s">
        <v>116</v>
      </c>
      <c r="C59" s="115"/>
      <c r="D59" s="115"/>
      <c r="E59" s="116"/>
    </row>
    <row r="60" ht="15.75" customHeight="1">
      <c r="A60" s="111"/>
      <c r="B60" s="117" t="s">
        <v>117</v>
      </c>
      <c r="C60" s="88"/>
      <c r="D60" s="88"/>
      <c r="E60" s="90"/>
    </row>
    <row r="61" ht="15.75" customHeight="1">
      <c r="A61" s="111"/>
      <c r="B61" s="117" t="s">
        <v>118</v>
      </c>
      <c r="C61" s="88"/>
      <c r="D61" s="88"/>
      <c r="E61" s="90"/>
    </row>
    <row r="62" ht="15.75" customHeight="1">
      <c r="A62" s="111"/>
      <c r="B62" s="87" t="s">
        <v>119</v>
      </c>
      <c r="C62" s="88"/>
      <c r="D62" s="88"/>
      <c r="E62" s="90"/>
    </row>
    <row r="63" ht="15.75" customHeight="1">
      <c r="A63" s="111"/>
      <c r="B63" s="87" t="s">
        <v>120</v>
      </c>
      <c r="C63" s="88"/>
      <c r="D63" s="88"/>
      <c r="E63" s="90"/>
    </row>
    <row r="64" ht="15.75" customHeight="1">
      <c r="A64" s="111"/>
      <c r="B64" s="87" t="s">
        <v>121</v>
      </c>
      <c r="C64" s="88"/>
      <c r="D64" s="88"/>
      <c r="E64" s="90"/>
    </row>
    <row r="65" ht="15.75" customHeight="1">
      <c r="A65" s="111"/>
      <c r="B65" s="87" t="s">
        <v>122</v>
      </c>
      <c r="C65" s="88"/>
      <c r="D65" s="88"/>
      <c r="E65" s="90"/>
    </row>
    <row r="66" ht="14.25" customHeight="1">
      <c r="A66" s="111"/>
      <c r="B66" s="87" t="s">
        <v>123</v>
      </c>
      <c r="C66" s="88"/>
      <c r="D66" s="88"/>
      <c r="E66" s="90"/>
    </row>
    <row r="67">
      <c r="A67" s="111"/>
      <c r="B67" s="87" t="s">
        <v>124</v>
      </c>
      <c r="C67" s="88"/>
      <c r="D67" s="88"/>
      <c r="E67" s="90"/>
    </row>
    <row r="68">
      <c r="A68" s="111"/>
      <c r="B68" s="87" t="s">
        <v>125</v>
      </c>
      <c r="C68" s="88"/>
      <c r="D68" s="88"/>
      <c r="E68" s="90"/>
    </row>
    <row r="69">
      <c r="A69" s="111"/>
      <c r="B69" s="87" t="s">
        <v>126</v>
      </c>
      <c r="C69" s="88"/>
      <c r="D69" s="88"/>
      <c r="E69" s="90"/>
    </row>
    <row r="70">
      <c r="A70" s="111"/>
      <c r="B70" s="87" t="s">
        <v>127</v>
      </c>
      <c r="C70" s="88"/>
      <c r="D70" s="88"/>
      <c r="E70" s="90"/>
    </row>
    <row r="71">
      <c r="A71" s="111"/>
      <c r="B71" s="117" t="s">
        <v>128</v>
      </c>
      <c r="C71" s="88"/>
      <c r="D71" s="88"/>
      <c r="E71" s="88"/>
    </row>
    <row r="72">
      <c r="A72" s="111"/>
      <c r="B72" s="87" t="s">
        <v>129</v>
      </c>
      <c r="C72" s="88"/>
      <c r="D72" s="88"/>
      <c r="E72" s="93"/>
    </row>
    <row r="73">
      <c r="A73" s="111"/>
      <c r="B73" s="87" t="s">
        <v>130</v>
      </c>
      <c r="C73" s="88"/>
      <c r="D73" s="88"/>
      <c r="E73" s="93"/>
    </row>
    <row r="74">
      <c r="A74" s="111"/>
      <c r="B74" s="87" t="s">
        <v>131</v>
      </c>
      <c r="C74" s="88"/>
      <c r="D74" s="88"/>
      <c r="E74" s="93"/>
    </row>
    <row r="75">
      <c r="A75" s="111"/>
      <c r="B75" s="87" t="s">
        <v>132</v>
      </c>
      <c r="C75" s="88"/>
      <c r="D75" s="88"/>
      <c r="E75" s="93"/>
    </row>
    <row r="76">
      <c r="A76" s="111"/>
      <c r="B76" s="87" t="s">
        <v>133</v>
      </c>
      <c r="C76" s="88"/>
      <c r="D76" s="88"/>
      <c r="E76" s="93"/>
    </row>
    <row r="77">
      <c r="A77" s="111"/>
      <c r="B77" s="117" t="s">
        <v>134</v>
      </c>
      <c r="C77" s="88"/>
      <c r="D77" s="88"/>
      <c r="E77" s="93"/>
    </row>
    <row r="78">
      <c r="A78" s="111"/>
      <c r="B78" s="117" t="s">
        <v>135</v>
      </c>
      <c r="C78" s="88"/>
      <c r="D78" s="88"/>
      <c r="E78" s="93"/>
    </row>
    <row r="79">
      <c r="A79" s="111"/>
      <c r="B79" s="117" t="s">
        <v>136</v>
      </c>
      <c r="C79" s="88"/>
      <c r="D79" s="88"/>
      <c r="E79" s="93"/>
    </row>
    <row r="80">
      <c r="A80" s="111"/>
      <c r="B80" s="117" t="s">
        <v>137</v>
      </c>
      <c r="C80" s="88"/>
      <c r="D80" s="88"/>
      <c r="E80" s="90"/>
    </row>
    <row r="81">
      <c r="A81" s="111"/>
      <c r="B81" s="117" t="s">
        <v>138</v>
      </c>
      <c r="C81" s="88"/>
      <c r="D81" s="88"/>
      <c r="E81" s="90"/>
    </row>
    <row r="82">
      <c r="A82" s="111"/>
      <c r="B82" s="87" t="s">
        <v>139</v>
      </c>
      <c r="C82" s="88"/>
      <c r="D82" s="88"/>
      <c r="E82" s="90"/>
    </row>
    <row r="83">
      <c r="A83" s="111"/>
      <c r="B83" s="87" t="s">
        <v>140</v>
      </c>
      <c r="C83" s="88"/>
      <c r="D83" s="88"/>
      <c r="E83" s="90"/>
    </row>
    <row r="84">
      <c r="A84" s="111"/>
      <c r="B84" s="87" t="s">
        <v>141</v>
      </c>
      <c r="C84" s="88"/>
      <c r="D84" s="88"/>
      <c r="E84" s="90"/>
    </row>
    <row r="85">
      <c r="A85" s="111"/>
      <c r="B85" s="87" t="s">
        <v>142</v>
      </c>
      <c r="C85" s="88"/>
      <c r="D85" s="88"/>
      <c r="E85" s="90"/>
    </row>
    <row r="86">
      <c r="A86" s="111"/>
      <c r="B86" s="87" t="s">
        <v>143</v>
      </c>
      <c r="C86" s="88"/>
      <c r="D86" s="88"/>
      <c r="E86" s="90"/>
    </row>
    <row r="87">
      <c r="A87" s="111"/>
      <c r="B87" s="111"/>
      <c r="C87" s="112"/>
      <c r="D87" s="112"/>
      <c r="E87" s="113"/>
    </row>
    <row r="88" ht="24.75" customHeight="1">
      <c r="A88" s="118"/>
      <c r="B88" s="84" t="s">
        <v>144</v>
      </c>
      <c r="C88" s="84"/>
      <c r="D88" s="84"/>
      <c r="E88" s="86"/>
    </row>
    <row r="89" ht="24.75" customHeight="1">
      <c r="A89" s="83"/>
      <c r="B89" s="87" t="s">
        <v>145</v>
      </c>
      <c r="C89" s="88"/>
      <c r="D89" s="88"/>
      <c r="E89" s="90"/>
    </row>
    <row r="90" ht="24.75" customHeight="1">
      <c r="A90" s="83"/>
      <c r="B90" s="119" t="s">
        <v>146</v>
      </c>
      <c r="C90" s="88"/>
      <c r="D90" s="88"/>
      <c r="E90" s="90"/>
    </row>
    <row r="91" ht="24.75" customHeight="1">
      <c r="A91" s="83"/>
      <c r="B91" s="119" t="s">
        <v>147</v>
      </c>
      <c r="C91" s="88"/>
      <c r="D91" s="88"/>
      <c r="E91" s="90"/>
    </row>
    <row r="92" ht="24.75" customHeight="1">
      <c r="A92" s="83"/>
      <c r="B92" s="87" t="s">
        <v>148</v>
      </c>
      <c r="C92" s="88"/>
      <c r="D92" s="88"/>
      <c r="E92" s="90"/>
    </row>
    <row r="93" ht="24.75" customHeight="1">
      <c r="A93" s="83"/>
      <c r="B93" s="119" t="s">
        <v>149</v>
      </c>
      <c r="C93" s="88"/>
      <c r="D93" s="88"/>
      <c r="E93" s="90"/>
    </row>
    <row r="94" ht="24.75" customHeight="1">
      <c r="A94" s="83"/>
      <c r="B94" s="87" t="s">
        <v>150</v>
      </c>
      <c r="C94" s="88"/>
      <c r="D94" s="88"/>
      <c r="E94" s="90"/>
    </row>
    <row r="95" ht="24.75" customHeight="1">
      <c r="A95" s="83"/>
      <c r="B95" s="87" t="s">
        <v>151</v>
      </c>
      <c r="C95" s="88"/>
      <c r="D95" s="88"/>
      <c r="E95" s="90"/>
    </row>
    <row r="96" ht="24.75" customHeight="1">
      <c r="A96" s="83"/>
      <c r="B96" s="87" t="s">
        <v>152</v>
      </c>
      <c r="C96" s="88"/>
      <c r="D96" s="88"/>
      <c r="E96" s="90"/>
    </row>
    <row r="97" ht="24.75" customHeight="1">
      <c r="A97" s="83"/>
      <c r="B97" s="87" t="s">
        <v>153</v>
      </c>
      <c r="C97" s="88"/>
      <c r="D97" s="88"/>
      <c r="E97" s="90"/>
    </row>
    <row r="98" ht="24.75" customHeight="1">
      <c r="A98" s="83"/>
      <c r="B98" s="87" t="s">
        <v>154</v>
      </c>
      <c r="C98" s="88"/>
      <c r="D98" s="88"/>
      <c r="E98" s="90"/>
    </row>
    <row r="99" ht="24.75" customHeight="1">
      <c r="A99" s="83"/>
      <c r="B99" s="87" t="s">
        <v>155</v>
      </c>
      <c r="C99" s="88"/>
      <c r="D99" s="88"/>
      <c r="E99" s="90"/>
    </row>
    <row r="100" ht="24.75" customHeight="1">
      <c r="A100" s="83"/>
      <c r="B100" s="120" t="s">
        <v>41</v>
      </c>
      <c r="C100" s="88"/>
      <c r="D100" s="88"/>
      <c r="E100" s="90"/>
    </row>
    <row r="101" ht="17.25" customHeight="1">
      <c r="A101" s="83"/>
      <c r="B101" s="111"/>
      <c r="C101" s="112"/>
      <c r="D101" s="112"/>
      <c r="E101" s="113"/>
    </row>
    <row r="102" ht="17.25" customHeight="1">
      <c r="A102" s="83"/>
      <c r="B102" s="118" t="s">
        <v>156</v>
      </c>
      <c r="C102" s="121"/>
      <c r="D102" s="121"/>
      <c r="E102" s="122"/>
    </row>
    <row r="103" ht="17.25" customHeight="1">
      <c r="A103" s="83"/>
      <c r="B103" s="87" t="s">
        <v>157</v>
      </c>
      <c r="C103" s="88"/>
      <c r="D103" s="88"/>
      <c r="E103" s="90"/>
    </row>
    <row r="104" ht="17.25" customHeight="1">
      <c r="A104" s="83"/>
      <c r="B104" s="87" t="s">
        <v>158</v>
      </c>
      <c r="C104" s="88"/>
      <c r="D104" s="88"/>
      <c r="E104" s="90"/>
    </row>
    <row r="105" ht="17.25" customHeight="1">
      <c r="A105" s="83"/>
      <c r="B105" s="87" t="s">
        <v>159</v>
      </c>
      <c r="C105" s="88"/>
      <c r="D105" s="88"/>
      <c r="E105" s="90"/>
    </row>
    <row r="106" ht="17.25" customHeight="1">
      <c r="A106" s="83"/>
      <c r="B106" s="87" t="s">
        <v>160</v>
      </c>
      <c r="C106" s="88"/>
      <c r="D106" s="88"/>
      <c r="E106" s="90"/>
    </row>
    <row r="107" ht="34.5" customHeight="1">
      <c r="A107" s="83"/>
      <c r="B107" s="87" t="s">
        <v>161</v>
      </c>
      <c r="C107" s="88"/>
      <c r="D107" s="88"/>
      <c r="E107" s="90"/>
    </row>
    <row r="108" ht="37.5" customHeight="1">
      <c r="A108" s="83"/>
      <c r="B108" s="87" t="s">
        <v>162</v>
      </c>
      <c r="C108" s="88"/>
      <c r="D108" s="88"/>
      <c r="E108" s="90"/>
    </row>
    <row r="109" ht="17.25" customHeight="1">
      <c r="A109" s="83"/>
      <c r="B109" s="87" t="s">
        <v>163</v>
      </c>
      <c r="C109" s="91"/>
      <c r="D109" s="91"/>
      <c r="E109" s="92"/>
    </row>
    <row r="110" ht="17.25" customHeight="1">
      <c r="A110" s="83"/>
      <c r="B110" s="87" t="s">
        <v>164</v>
      </c>
      <c r="C110" s="91"/>
      <c r="D110" s="91"/>
      <c r="E110" s="92"/>
    </row>
    <row r="111" ht="17.25" customHeight="1">
      <c r="A111" s="83"/>
      <c r="B111" s="87"/>
      <c r="C111" s="112"/>
      <c r="D111" s="112"/>
      <c r="E111" s="123"/>
    </row>
    <row r="112" ht="24.75" customHeight="1">
      <c r="A112" s="124" t="s">
        <v>42</v>
      </c>
      <c r="B112" s="97"/>
      <c r="C112" s="97"/>
      <c r="D112" s="98"/>
      <c r="E112" s="125"/>
    </row>
    <row r="113" ht="21.75" customHeight="1">
      <c r="A113" s="126"/>
      <c r="B113" s="119" t="s">
        <v>165</v>
      </c>
      <c r="C113" s="88"/>
      <c r="D113" s="88"/>
      <c r="E113" s="90"/>
    </row>
    <row r="114" ht="21.75" customHeight="1">
      <c r="A114" s="126"/>
      <c r="B114" s="87" t="s">
        <v>166</v>
      </c>
      <c r="C114" s="88"/>
      <c r="D114" s="88"/>
      <c r="E114" s="90"/>
    </row>
    <row r="115" ht="21.75" customHeight="1">
      <c r="A115" s="126"/>
      <c r="B115" s="101" t="s">
        <v>167</v>
      </c>
      <c r="C115" s="88"/>
      <c r="D115" s="89"/>
      <c r="E115" s="90"/>
    </row>
    <row r="116" ht="21.75" customHeight="1">
      <c r="A116" s="126"/>
      <c r="B116" s="101" t="s">
        <v>168</v>
      </c>
      <c r="C116" s="88"/>
      <c r="D116" s="88"/>
      <c r="E116" s="89"/>
    </row>
    <row r="117" ht="21.75" customHeight="1">
      <c r="A117" s="126"/>
      <c r="B117" s="119" t="s">
        <v>169</v>
      </c>
      <c r="C117" s="88"/>
      <c r="D117" s="88"/>
      <c r="E117" s="90"/>
    </row>
    <row r="118" ht="21.75" customHeight="1">
      <c r="A118" s="126"/>
      <c r="B118" s="87" t="s">
        <v>170</v>
      </c>
      <c r="C118" s="88"/>
      <c r="D118" s="88"/>
      <c r="E118" s="90"/>
    </row>
    <row r="119" ht="21.75" customHeight="1">
      <c r="A119" s="126"/>
      <c r="B119" s="119" t="s">
        <v>44</v>
      </c>
      <c r="C119" s="88"/>
      <c r="D119" s="88"/>
      <c r="E119" s="93"/>
    </row>
    <row r="120" ht="21.75" customHeight="1">
      <c r="A120" s="103"/>
      <c r="B120" s="101" t="s">
        <v>50</v>
      </c>
      <c r="C120" s="88"/>
      <c r="D120" s="88"/>
      <c r="E120" s="93"/>
    </row>
    <row r="121" ht="21.75" customHeight="1">
      <c r="A121" s="103"/>
      <c r="B121" s="101" t="s">
        <v>51</v>
      </c>
      <c r="C121" s="88"/>
      <c r="D121" s="88"/>
      <c r="E121" s="93"/>
    </row>
    <row r="122" ht="21.75" customHeight="1">
      <c r="A122" s="103"/>
      <c r="B122" s="101" t="s">
        <v>54</v>
      </c>
      <c r="C122" s="88"/>
      <c r="D122" s="88"/>
      <c r="E122" s="90"/>
    </row>
    <row r="123">
      <c r="A123" s="111"/>
      <c r="B123" s="111"/>
      <c r="C123" s="112"/>
      <c r="D123" s="112"/>
      <c r="E123" s="113"/>
    </row>
    <row r="124">
      <c r="A124" s="111"/>
      <c r="B124" s="127" t="s">
        <v>171</v>
      </c>
      <c r="C124" s="97"/>
      <c r="D124" s="98"/>
      <c r="E124" s="99"/>
    </row>
    <row r="125">
      <c r="A125" s="111"/>
      <c r="B125" s="128" t="s">
        <v>172</v>
      </c>
      <c r="C125" s="88"/>
      <c r="D125" s="88"/>
      <c r="E125" s="90"/>
    </row>
    <row r="126">
      <c r="A126" s="111"/>
      <c r="B126" s="101" t="s">
        <v>173</v>
      </c>
      <c r="C126" s="88"/>
      <c r="D126" s="88"/>
      <c r="E126" s="90"/>
    </row>
    <row r="127">
      <c r="A127" s="111"/>
      <c r="B127" s="101" t="s">
        <v>174</v>
      </c>
      <c r="C127" s="88"/>
      <c r="D127" s="88"/>
      <c r="E127" s="90"/>
    </row>
    <row r="128">
      <c r="A128" s="111"/>
      <c r="B128" s="101" t="s">
        <v>175</v>
      </c>
      <c r="C128" s="88"/>
      <c r="D128" s="88"/>
      <c r="E128" s="93"/>
    </row>
    <row r="129">
      <c r="A129" s="111"/>
      <c r="B129" s="111"/>
      <c r="C129" s="112"/>
      <c r="D129" s="112"/>
      <c r="E129" s="113"/>
    </row>
    <row r="130">
      <c r="A130" s="111"/>
      <c r="B130" s="129" t="s">
        <v>176</v>
      </c>
      <c r="C130" s="130"/>
      <c r="D130" s="130"/>
      <c r="E130" s="131"/>
    </row>
    <row r="131">
      <c r="A131" s="111"/>
      <c r="B131" s="128" t="s">
        <v>177</v>
      </c>
      <c r="C131" s="88"/>
      <c r="D131" s="88"/>
      <c r="E131" s="90"/>
    </row>
    <row r="132">
      <c r="A132" s="111"/>
      <c r="B132" s="103" t="s">
        <v>178</v>
      </c>
      <c r="C132" s="88"/>
      <c r="D132" s="88"/>
      <c r="E132" s="90"/>
    </row>
    <row r="133">
      <c r="A133" s="111"/>
      <c r="B133" s="103" t="s">
        <v>179</v>
      </c>
      <c r="C133" s="88"/>
      <c r="D133" s="88"/>
      <c r="E133" s="93"/>
    </row>
    <row r="134">
      <c r="A134" s="111"/>
      <c r="B134" s="103" t="s">
        <v>180</v>
      </c>
      <c r="C134" s="88"/>
      <c r="D134" s="88"/>
      <c r="E134" s="90"/>
    </row>
    <row r="135">
      <c r="A135" s="111"/>
      <c r="B135" s="103" t="s">
        <v>181</v>
      </c>
      <c r="C135" s="88"/>
      <c r="D135" s="88"/>
      <c r="E135" s="90"/>
    </row>
    <row r="136">
      <c r="A136" s="111"/>
      <c r="B136" s="103" t="s">
        <v>182</v>
      </c>
      <c r="C136" s="88"/>
      <c r="D136" s="88"/>
      <c r="E136" s="93"/>
    </row>
    <row r="137">
      <c r="A137" s="111"/>
      <c r="B137" s="103" t="s">
        <v>183</v>
      </c>
      <c r="C137" s="88"/>
      <c r="D137" s="88"/>
      <c r="E137" s="90"/>
    </row>
    <row r="138">
      <c r="A138" s="111"/>
      <c r="B138" s="103" t="s">
        <v>184</v>
      </c>
      <c r="C138" s="88"/>
      <c r="D138" s="88"/>
      <c r="E138" s="90"/>
    </row>
    <row r="139">
      <c r="A139" s="111"/>
      <c r="B139" s="103" t="s">
        <v>185</v>
      </c>
      <c r="C139" s="88"/>
      <c r="D139" s="88"/>
      <c r="E139" s="90"/>
    </row>
    <row r="140">
      <c r="A140" s="111"/>
      <c r="B140" s="103" t="s">
        <v>186</v>
      </c>
      <c r="C140" s="88"/>
      <c r="D140" s="88"/>
      <c r="E140" s="93"/>
    </row>
    <row r="141">
      <c r="A141" s="111"/>
      <c r="B141" s="103"/>
      <c r="C141" s="105"/>
      <c r="D141" s="105"/>
      <c r="E141" s="132"/>
    </row>
    <row r="142" ht="24.75" customHeight="1">
      <c r="A142" s="133"/>
      <c r="B142" s="134" t="s">
        <v>69</v>
      </c>
      <c r="C142" s="97"/>
      <c r="D142" s="98"/>
      <c r="E142" s="135"/>
    </row>
    <row r="143" ht="21.75" customHeight="1">
      <c r="A143" s="136"/>
      <c r="B143" s="103" t="s">
        <v>70</v>
      </c>
      <c r="C143" s="88"/>
      <c r="D143" s="88"/>
      <c r="E143" s="93"/>
    </row>
    <row r="144" ht="21.75" customHeight="1">
      <c r="A144" s="136"/>
      <c r="B144" s="136" t="s">
        <v>71</v>
      </c>
      <c r="C144" s="88"/>
      <c r="D144" s="88"/>
      <c r="E144" s="93"/>
    </row>
    <row r="145" ht="21.75" customHeight="1">
      <c r="A145" s="136"/>
      <c r="B145" s="136" t="s">
        <v>72</v>
      </c>
      <c r="C145" s="88"/>
      <c r="D145" s="88"/>
      <c r="E145" s="93"/>
    </row>
    <row r="146" ht="36.0" customHeight="1">
      <c r="A146" s="103"/>
      <c r="B146" s="103" t="s">
        <v>73</v>
      </c>
      <c r="C146" s="88"/>
      <c r="D146" s="88"/>
      <c r="E146" s="93"/>
    </row>
    <row r="147" ht="11.25" customHeight="1">
      <c r="A147" s="137"/>
      <c r="B147" s="137"/>
      <c r="C147" s="137"/>
      <c r="D147" s="137"/>
      <c r="E147" s="138"/>
    </row>
    <row r="148" ht="24.75" customHeight="1">
      <c r="A148" s="139"/>
      <c r="B148" s="140" t="s">
        <v>74</v>
      </c>
      <c r="C148" s="97"/>
      <c r="D148" s="98"/>
      <c r="E148" s="141"/>
    </row>
    <row r="149" ht="21.75" customHeight="1">
      <c r="A149" s="136"/>
      <c r="B149" s="128" t="s">
        <v>187</v>
      </c>
      <c r="C149" s="88"/>
      <c r="D149" s="88"/>
      <c r="E149" s="90"/>
    </row>
    <row r="150" ht="21.75" customHeight="1">
      <c r="A150" s="136"/>
      <c r="B150" s="103" t="s">
        <v>188</v>
      </c>
      <c r="C150" s="88"/>
      <c r="D150" s="88"/>
      <c r="E150" s="90"/>
    </row>
    <row r="151" ht="21.75" customHeight="1">
      <c r="A151" s="136"/>
      <c r="B151" s="103" t="s">
        <v>189</v>
      </c>
      <c r="C151" s="88"/>
      <c r="D151" s="88"/>
      <c r="E151" s="90"/>
    </row>
    <row r="152" ht="21.75" customHeight="1">
      <c r="A152" s="136"/>
      <c r="B152" s="136" t="s">
        <v>76</v>
      </c>
      <c r="C152" s="88"/>
      <c r="D152" s="88"/>
      <c r="E152" s="90"/>
    </row>
  </sheetData>
  <mergeCells count="7">
    <mergeCell ref="A1:B2"/>
    <mergeCell ref="B19:D19"/>
    <mergeCell ref="B40:D40"/>
    <mergeCell ref="A112:D112"/>
    <mergeCell ref="B124:D124"/>
    <mergeCell ref="B142:D142"/>
    <mergeCell ref="B148:D148"/>
  </mergeCells>
  <hyperlinks>
    <hyperlink r:id="rId1" ref="D2"/>
  </hyperlinks>
  <printOptions gridLines="1" horizontalCentered="1"/>
  <pageMargins bottom="0.3543307086614173" footer="0.0" header="0.0" left="0.25" right="0.25" top="0.3543307086614173"/>
  <pageSetup fitToHeight="0" paperSize="9" cellComments="atEnd" orientation="landscape" pageOrder="overThenDown"/>
  <drawing r:id="rId2"/>
</worksheet>
</file>